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Лист1!$A$1:$AK$52</definedName>
  </definedNames>
  <calcPr calcId="145621" calcMode="manual"/>
</workbook>
</file>

<file path=xl/calcChain.xml><?xml version="1.0" encoding="utf-8"?>
<calcChain xmlns="http://schemas.openxmlformats.org/spreadsheetml/2006/main">
  <c r="AH51" i="1" l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S50" i="1" s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AI11" i="1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AI9" i="1" s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S4" i="1" s="1"/>
  <c r="C4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AI2" i="1" s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AH3" i="1"/>
  <c r="AH52" i="1" s="1"/>
  <c r="AG3" i="1"/>
  <c r="AF3" i="1"/>
  <c r="AF52" i="1" s="1"/>
  <c r="AE3" i="1"/>
  <c r="AE52" i="1" s="1"/>
  <c r="AD3" i="1"/>
  <c r="AD52" i="1" s="1"/>
  <c r="AC3" i="1"/>
  <c r="AB3" i="1"/>
  <c r="AA3" i="1"/>
  <c r="AA52" i="1" s="1"/>
  <c r="Z3" i="1"/>
  <c r="Z52" i="1" s="1"/>
  <c r="Y3" i="1"/>
  <c r="X3" i="1"/>
  <c r="W3" i="1"/>
  <c r="V3" i="1"/>
  <c r="V52" i="1" s="1"/>
  <c r="U3" i="1"/>
  <c r="T3" i="1"/>
  <c r="R3" i="1"/>
  <c r="R52" i="1" s="1"/>
  <c r="Q3" i="1"/>
  <c r="Q52" i="1" s="1"/>
  <c r="P3" i="1"/>
  <c r="O3" i="1"/>
  <c r="N3" i="1"/>
  <c r="N52" i="1" s="1"/>
  <c r="M3" i="1"/>
  <c r="M52" i="1" s="1"/>
  <c r="L3" i="1"/>
  <c r="K3" i="1"/>
  <c r="J3" i="1"/>
  <c r="J52" i="1" s="1"/>
  <c r="I3" i="1"/>
  <c r="I52" i="1" s="1"/>
  <c r="H3" i="1"/>
  <c r="G3" i="1"/>
  <c r="F3" i="1"/>
  <c r="F52" i="1" s="1"/>
  <c r="E3" i="1"/>
  <c r="E52" i="1" s="1"/>
  <c r="D3" i="1"/>
  <c r="C3" i="1"/>
  <c r="S44" i="1" l="1"/>
  <c r="AI5" i="1"/>
  <c r="AI6" i="1"/>
  <c r="S10" i="1"/>
  <c r="AI8" i="1"/>
  <c r="AI14" i="1"/>
  <c r="AI12" i="1"/>
  <c r="AI15" i="1"/>
  <c r="AI17" i="1"/>
  <c r="AI20" i="1"/>
  <c r="AI23" i="1"/>
  <c r="AI21" i="1"/>
  <c r="AI18" i="1"/>
  <c r="AI22" i="1"/>
  <c r="AI25" i="1"/>
  <c r="AI35" i="1"/>
  <c r="AI39" i="1"/>
  <c r="AI42" i="1"/>
  <c r="K52" i="1"/>
  <c r="T52" i="1"/>
  <c r="AB52" i="1"/>
  <c r="O52" i="1"/>
  <c r="X52" i="1"/>
  <c r="AI49" i="1"/>
  <c r="AI4" i="1"/>
  <c r="AI10" i="1"/>
  <c r="S28" i="1"/>
  <c r="S32" i="1"/>
  <c r="S37" i="1"/>
  <c r="S40" i="1"/>
  <c r="AI40" i="1"/>
  <c r="AI50" i="1"/>
  <c r="AK50" i="1" s="1"/>
  <c r="AI3" i="1"/>
  <c r="AI45" i="1"/>
  <c r="AI51" i="1"/>
  <c r="S2" i="1"/>
  <c r="AJ2" i="1" s="1"/>
  <c r="S5" i="1"/>
  <c r="S6" i="1"/>
  <c r="AJ6" i="1" s="1"/>
  <c r="S9" i="1"/>
  <c r="AJ9" i="1" s="1"/>
  <c r="S7" i="1"/>
  <c r="S8" i="1"/>
  <c r="AJ8" i="1" s="1"/>
  <c r="S11" i="1"/>
  <c r="AJ11" i="1" s="1"/>
  <c r="S14" i="1"/>
  <c r="S12" i="1"/>
  <c r="AJ12" i="1" s="1"/>
  <c r="S15" i="1"/>
  <c r="S17" i="1"/>
  <c r="AJ17" i="1" s="1"/>
  <c r="S20" i="1"/>
  <c r="S23" i="1"/>
  <c r="AJ23" i="1" s="1"/>
  <c r="S21" i="1"/>
  <c r="S18" i="1"/>
  <c r="AJ18" i="1" s="1"/>
  <c r="S22" i="1"/>
  <c r="S25" i="1"/>
  <c r="AJ25" i="1" s="1"/>
  <c r="AI26" i="1"/>
  <c r="AI27" i="1"/>
  <c r="AI30" i="1"/>
  <c r="S29" i="1"/>
  <c r="AJ29" i="1" s="1"/>
  <c r="AI29" i="1"/>
  <c r="AI34" i="1"/>
  <c r="S35" i="1"/>
  <c r="AI36" i="1"/>
  <c r="S39" i="1"/>
  <c r="AJ39" i="1" s="1"/>
  <c r="AI41" i="1"/>
  <c r="AI43" i="1"/>
  <c r="S42" i="1"/>
  <c r="AJ42" i="1" s="1"/>
  <c r="AI46" i="1"/>
  <c r="AI48" i="1"/>
  <c r="AI47" i="1"/>
  <c r="S45" i="1"/>
  <c r="AJ45" i="1" s="1"/>
  <c r="S51" i="1"/>
  <c r="AJ51" i="1" s="1"/>
  <c r="G52" i="1"/>
  <c r="AK28" i="1" s="1"/>
  <c r="D52" i="1"/>
  <c r="H52" i="1"/>
  <c r="AK44" i="1" s="1"/>
  <c r="L52" i="1"/>
  <c r="P52" i="1"/>
  <c r="U52" i="1"/>
  <c r="Y52" i="1"/>
  <c r="AC52" i="1"/>
  <c r="AG52" i="1"/>
  <c r="AI7" i="1"/>
  <c r="AI13" i="1"/>
  <c r="AI16" i="1"/>
  <c r="AI19" i="1"/>
  <c r="AI24" i="1"/>
  <c r="S26" i="1"/>
  <c r="AJ26" i="1" s="1"/>
  <c r="S27" i="1"/>
  <c r="AJ27" i="1" s="1"/>
  <c r="AI28" i="1"/>
  <c r="AI33" i="1"/>
  <c r="S30" i="1"/>
  <c r="AI32" i="1"/>
  <c r="AI31" i="1"/>
  <c r="S34" i="1"/>
  <c r="AI37" i="1"/>
  <c r="AI38" i="1"/>
  <c r="S36" i="1"/>
  <c r="AJ36" i="1" s="1"/>
  <c r="S41" i="1"/>
  <c r="S46" i="1"/>
  <c r="AJ46" i="1" s="1"/>
  <c r="S48" i="1"/>
  <c r="AI44" i="1"/>
  <c r="AJ44" i="1" s="1"/>
  <c r="AK48" i="1"/>
  <c r="AJ4" i="1"/>
  <c r="AJ10" i="1"/>
  <c r="AK32" i="1"/>
  <c r="AJ50" i="1"/>
  <c r="AK20" i="1"/>
  <c r="AK21" i="1"/>
  <c r="AJ30" i="1"/>
  <c r="AJ34" i="1"/>
  <c r="AJ41" i="1"/>
  <c r="AJ48" i="1"/>
  <c r="S43" i="1"/>
  <c r="AJ43" i="1" s="1"/>
  <c r="S47" i="1"/>
  <c r="AJ47" i="1" s="1"/>
  <c r="W52" i="1"/>
  <c r="S3" i="1"/>
  <c r="AJ3" i="1" s="1"/>
  <c r="AK9" i="1"/>
  <c r="S13" i="1"/>
  <c r="S16" i="1"/>
  <c r="AJ16" i="1" s="1"/>
  <c r="S19" i="1"/>
  <c r="AJ19" i="1" s="1"/>
  <c r="S24" i="1"/>
  <c r="AJ24" i="1" s="1"/>
  <c r="S33" i="1"/>
  <c r="AJ33" i="1" s="1"/>
  <c r="S31" i="1"/>
  <c r="AJ31" i="1" s="1"/>
  <c r="S38" i="1"/>
  <c r="AJ38" i="1" s="1"/>
  <c r="S49" i="1"/>
  <c r="AK51" i="1"/>
  <c r="AJ49" i="1" l="1"/>
  <c r="AK23" i="1"/>
  <c r="AK4" i="1"/>
  <c r="AK18" i="1"/>
  <c r="AK34" i="1"/>
  <c r="AJ35" i="1"/>
  <c r="AJ22" i="1"/>
  <c r="AJ20" i="1"/>
  <c r="AJ14" i="1"/>
  <c r="AK45" i="1"/>
  <c r="AK29" i="1"/>
  <c r="AK5" i="1"/>
  <c r="AK35" i="1"/>
  <c r="AK22" i="1"/>
  <c r="AJ13" i="1"/>
  <c r="AK10" i="1"/>
  <c r="AK12" i="1"/>
  <c r="AJ21" i="1"/>
  <c r="AJ15" i="1"/>
  <c r="AJ5" i="1"/>
  <c r="AK16" i="1"/>
  <c r="AJ32" i="1"/>
  <c r="AK25" i="1"/>
  <c r="AK38" i="1"/>
  <c r="AJ28" i="1"/>
  <c r="AK43" i="1"/>
  <c r="AJ40" i="1"/>
  <c r="AK11" i="1"/>
  <c r="AK47" i="1"/>
  <c r="AK49" i="1"/>
  <c r="AK33" i="1"/>
  <c r="AJ7" i="1"/>
  <c r="AJ37" i="1"/>
  <c r="AK17" i="1"/>
  <c r="AK8" i="1"/>
  <c r="AK26" i="1"/>
  <c r="AK13" i="1"/>
  <c r="AK14" i="1"/>
  <c r="AK39" i="1"/>
  <c r="AK6" i="1"/>
  <c r="AK27" i="1"/>
  <c r="AK46" i="1"/>
  <c r="AK41" i="1"/>
  <c r="AK31" i="1"/>
  <c r="AK24" i="1"/>
  <c r="AK7" i="1"/>
  <c r="AK3" i="1"/>
  <c r="AK15" i="1"/>
  <c r="AK2" i="1"/>
  <c r="AK42" i="1"/>
  <c r="AK40" i="1"/>
  <c r="AK37" i="1"/>
  <c r="AK36" i="1"/>
  <c r="AK30" i="1"/>
  <c r="AK19" i="1"/>
</calcChain>
</file>

<file path=xl/sharedStrings.xml><?xml version="1.0" encoding="utf-8"?>
<sst xmlns="http://schemas.openxmlformats.org/spreadsheetml/2006/main" count="56" uniqueCount="56">
  <si>
    <t>Команда</t>
  </si>
  <si>
    <t>Площадка</t>
  </si>
  <si>
    <t xml:space="preserve">I </t>
  </si>
  <si>
    <t>II</t>
  </si>
  <si>
    <t>ОБЩ ИТОГ</t>
  </si>
  <si>
    <t>РЕЙТИНГ</t>
  </si>
  <si>
    <t>Ума не надо</t>
  </si>
  <si>
    <t>Станция Курская</t>
  </si>
  <si>
    <t>Бензол</t>
  </si>
  <si>
    <t>Кусь</t>
  </si>
  <si>
    <t>ГОСТный мозг</t>
  </si>
  <si>
    <t>Квазар-1</t>
  </si>
  <si>
    <t>Энергия</t>
  </si>
  <si>
    <t>Нейтронная сеть</t>
  </si>
  <si>
    <t>"+1"</t>
  </si>
  <si>
    <t>Вторая сборная Балаково</t>
  </si>
  <si>
    <t>Калина</t>
  </si>
  <si>
    <t>Сборная Атомфлота</t>
  </si>
  <si>
    <t>Атомфлот-17</t>
  </si>
  <si>
    <t>Три тысячных</t>
  </si>
  <si>
    <t>Академик Ломоносов</t>
  </si>
  <si>
    <t>ОПИ::УМ</t>
  </si>
  <si>
    <t>Квазар-2</t>
  </si>
  <si>
    <t>Шесть извилин</t>
  </si>
  <si>
    <t>В джазе только девушки</t>
  </si>
  <si>
    <t>РадонЕж</t>
  </si>
  <si>
    <t>10X</t>
  </si>
  <si>
    <t>Сборная ОКБ "Гидропресс"</t>
  </si>
  <si>
    <t>Короткое замыкание</t>
  </si>
  <si>
    <t>Гринатом НН</t>
  </si>
  <si>
    <t>Сто к одному</t>
  </si>
  <si>
    <t>Первая сборная Балаково</t>
  </si>
  <si>
    <t>Brainstorm</t>
  </si>
  <si>
    <t>Эффект Рингельмана</t>
  </si>
  <si>
    <t>Стойкость</t>
  </si>
  <si>
    <t>Угадай иронию</t>
  </si>
  <si>
    <t>Мистер Кочерыжка</t>
  </si>
  <si>
    <t>ЗАТО "Красивые"</t>
  </si>
  <si>
    <t>Сны Курчатова</t>
  </si>
  <si>
    <t>Единство и точность</t>
  </si>
  <si>
    <t>ОригоБУМ</t>
  </si>
  <si>
    <t>ОЯБ</t>
  </si>
  <si>
    <t>Атоммаш</t>
  </si>
  <si>
    <t>КоМоТос</t>
  </si>
  <si>
    <t>Ветер перемен</t>
  </si>
  <si>
    <t>Гусиный камень</t>
  </si>
  <si>
    <t>Сбыть или не сбыть</t>
  </si>
  <si>
    <t>Растворители</t>
  </si>
  <si>
    <t>Сервис</t>
  </si>
  <si>
    <t>Мастодонты игры</t>
  </si>
  <si>
    <t>Рубикон</t>
  </si>
  <si>
    <t>Свет в оконце</t>
  </si>
  <si>
    <t>Ежу понятно</t>
  </si>
  <si>
    <t>РадиоАктивные</t>
  </si>
  <si>
    <t>Атом наш</t>
  </si>
  <si>
    <t>Оптимисты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</si>
</sst>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i/>
      <sz val="13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/>
    <xf numFmtId="0" fontId="2" fillId="3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left" vertical="top" wrapText="1"/>
    </xf>
    <xf numFmtId="0" fontId="3" fillId="5" borderId="2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/>
    <xf numFmtId="0" fontId="4" fillId="4" borderId="2" xfId="0" applyNumberFormat="1" applyFont="1" applyFill="1" applyBorder="1" applyAlignment="1"/>
    <xf numFmtId="0" fontId="1" fillId="4" borderId="2" xfId="0" applyNumberFormat="1" applyFont="1" applyFill="1" applyBorder="1" applyAlignment="1">
      <alignment horizontal="right" vertical="top" wrapText="1"/>
    </xf>
    <xf numFmtId="0" fontId="5" fillId="4" borderId="2" xfId="0" applyNumberFormat="1" applyFont="1" applyFill="1" applyBorder="1" applyAlignment="1">
      <alignment horizontal="right" vertical="top" wrapText="1"/>
    </xf>
    <xf numFmtId="0" fontId="6" fillId="4" borderId="2" xfId="0" applyNumberFormat="1" applyFont="1" applyFill="1" applyBorder="1" applyAlignment="1"/>
    <xf numFmtId="0" fontId="3" fillId="4" borderId="2" xfId="0" applyNumberFormat="1" applyFont="1" applyFill="1" applyBorder="1" applyAlignment="1"/>
    <xf numFmtId="0" fontId="4" fillId="5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right" vertical="top" wrapText="1"/>
    </xf>
    <xf numFmtId="0" fontId="6" fillId="5" borderId="2" xfId="0" applyNumberFormat="1" applyFont="1" applyFill="1" applyBorder="1" applyAlignment="1"/>
    <xf numFmtId="0" fontId="3" fillId="5" borderId="2" xfId="0" applyNumberFormat="1" applyFont="1" applyFill="1" applyBorder="1" applyAlignment="1"/>
    <xf numFmtId="0" fontId="7" fillId="6" borderId="1" xfId="0" applyNumberFormat="1" applyFont="1" applyFill="1" applyBorder="1" applyAlignment="1"/>
    <xf numFmtId="0" fontId="8" fillId="5" borderId="2" xfId="0" applyNumberFormat="1" applyFont="1" applyFill="1" applyBorder="1" applyAlignment="1"/>
    <xf numFmtId="0" fontId="0" fillId="0" borderId="2" xfId="0" applyBorder="1" applyAlignment="1">
      <alignment vertical="center"/>
    </xf>
    <xf numFmtId="0" fontId="0" fillId="4" borderId="2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89;&#1040;&#1090;&#1086;&#1084;-&#1088;&#1077;&#1075;&#1080;&#1086;&#1085;&#1072;&#1083;&#1100;&#1085;&#1099;&#1081;-2018-&#1047;&#1072;&#1087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ад"/>
      <sheetName val="сбор с площадок"/>
      <sheetName val="итог запад"/>
    </sheetNames>
    <sheetDataSet>
      <sheetData sheetId="0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</row>
        <row r="2">
          <cell r="B2" t="str">
            <v>Название команды</v>
          </cell>
          <cell r="C2" t="str">
            <v>ИЦАЭ/Место игры</v>
          </cell>
          <cell r="D2" t="str">
            <v>Город</v>
          </cell>
          <cell r="E2" t="str">
            <v>Предприятие</v>
          </cell>
        </row>
        <row r="3">
          <cell r="B3" t="str">
            <v>Калина</v>
          </cell>
          <cell r="C3" t="str">
            <v>Удомля</v>
          </cell>
          <cell r="D3" t="str">
            <v>Удомля</v>
          </cell>
          <cell r="E3" t="str">
            <v>Филиал АО "Концерн РЭА" Калининская АЭС</v>
          </cell>
        </row>
        <row r="4">
          <cell r="B4" t="str">
            <v>Энергия</v>
          </cell>
          <cell r="C4" t="str">
            <v>Полярные зори</v>
          </cell>
          <cell r="D4" t="str">
            <v>Полярные зори</v>
          </cell>
          <cell r="E4" t="str">
            <v>Филиал АО "Концерн РЭА" Кольская АЭС</v>
          </cell>
        </row>
        <row r="5">
          <cell r="B5" t="str">
            <v>ОригоБУМ</v>
          </cell>
          <cell r="C5" t="str">
            <v>Полярные зори</v>
          </cell>
          <cell r="D5" t="str">
            <v>Полярные зори</v>
          </cell>
          <cell r="E5" t="str">
            <v>Филиал АО "Концерн РЭА" Кольская АЭС</v>
          </cell>
        </row>
        <row r="6">
          <cell r="B6" t="str">
            <v>Эффект Рингельмана</v>
          </cell>
          <cell r="C6" t="str">
            <v>Полярные зори</v>
          </cell>
          <cell r="D6" t="str">
            <v>Полярные зори</v>
          </cell>
          <cell r="E6" t="str">
            <v>Филиал АО "Атомэнергоремонт" Колатомэнергоремонт</v>
          </cell>
        </row>
        <row r="7">
          <cell r="B7" t="str">
            <v>Сбыть или не сбыть</v>
          </cell>
          <cell r="C7" t="str">
            <v>Мурманск</v>
          </cell>
          <cell r="D7" t="str">
            <v>Мурманск</v>
          </cell>
          <cell r="E7" t="str">
            <v>КолАтомЭнергоСбыт</v>
          </cell>
        </row>
        <row r="8">
          <cell r="B8" t="str">
            <v>Академик Ломоносов</v>
          </cell>
          <cell r="C8" t="str">
            <v>Мурманск</v>
          </cell>
          <cell r="D8" t="str">
            <v>Мурманск</v>
          </cell>
          <cell r="E8" t="str">
            <v>Дирекция по сооружению"ПАТЭС"</v>
          </cell>
        </row>
        <row r="9">
          <cell r="B9" t="str">
            <v>Атомфлот-17</v>
          </cell>
          <cell r="C9" t="str">
            <v>Мурманск</v>
          </cell>
          <cell r="D9" t="str">
            <v>Мурманск</v>
          </cell>
          <cell r="E9">
            <v>0</v>
          </cell>
        </row>
        <row r="10">
          <cell r="B10" t="str">
            <v>Сборная Атомфлота</v>
          </cell>
          <cell r="C10" t="str">
            <v>Мурманск</v>
          </cell>
          <cell r="D10" t="str">
            <v>Мурманск</v>
          </cell>
          <cell r="E10" t="str">
            <v>ФГУП "Атомфлот"</v>
          </cell>
        </row>
        <row r="11">
          <cell r="B11" t="str">
            <v>КоМоТос</v>
          </cell>
          <cell r="C11" t="str">
            <v>Н.Новгород</v>
          </cell>
          <cell r="D11" t="str">
            <v>Нижний Новгород</v>
          </cell>
          <cell r="E11" t="str">
            <v>АО ИК "АСЭ"</v>
          </cell>
        </row>
        <row r="12">
          <cell r="B12" t="str">
            <v>Мастодонты игры</v>
          </cell>
          <cell r="C12" t="str">
            <v>Н.Новгород</v>
          </cell>
          <cell r="D12" t="str">
            <v>Нижний Новгород</v>
          </cell>
          <cell r="E12" t="str">
            <v>АО ИК "АСЭ"</v>
          </cell>
        </row>
        <row r="13">
          <cell r="B13" t="str">
            <v>РадиоАктивные</v>
          </cell>
          <cell r="C13" t="str">
            <v>Н.Новгород</v>
          </cell>
          <cell r="D13" t="str">
            <v>Нижний Новгород</v>
          </cell>
          <cell r="E13" t="str">
            <v>ФГУП "РосРАО"</v>
          </cell>
        </row>
        <row r="14">
          <cell r="B14" t="str">
            <v>Короткое замыкание</v>
          </cell>
          <cell r="C14" t="str">
            <v>Н.Новгород</v>
          </cell>
          <cell r="D14" t="str">
            <v>Нижний Новгород</v>
          </cell>
          <cell r="E14" t="str">
            <v>Филиал ФГУП "РФЯЦ-ВНИИЭФ" "НИИИС им Ю.Е.Седакова"</v>
          </cell>
        </row>
        <row r="15">
          <cell r="B15" t="str">
            <v>ГОСТный мозг</v>
          </cell>
          <cell r="C15" t="str">
            <v>Н.Новгород</v>
          </cell>
          <cell r="D15" t="str">
            <v>Нижний Новгород</v>
          </cell>
          <cell r="E15" t="str">
            <v>Филиал ФГУП "РФЯЦ-ВНИИЭФ" "НИИИС им Ю.Е.Седакова"</v>
          </cell>
        </row>
        <row r="16">
          <cell r="B16" t="str">
            <v>Бензол</v>
          </cell>
          <cell r="C16" t="str">
            <v>Н.Новгород</v>
          </cell>
          <cell r="D16" t="str">
            <v>Нижний Новгород</v>
          </cell>
          <cell r="E16" t="str">
            <v>АО ОКБМ Африкантов</v>
          </cell>
        </row>
        <row r="17">
          <cell r="B17" t="str">
            <v>Рубикон</v>
          </cell>
          <cell r="C17" t="str">
            <v>Н.Новгород</v>
          </cell>
          <cell r="D17" t="str">
            <v>Нижний Новгород</v>
          </cell>
          <cell r="E17" t="str">
            <v>МУВО №3 ФГУП "Атом-охрана"</v>
          </cell>
        </row>
        <row r="18">
          <cell r="B18" t="str">
            <v>Ума не надо</v>
          </cell>
          <cell r="C18" t="str">
            <v>Н.Новгород</v>
          </cell>
          <cell r="D18" t="str">
            <v>Саров</v>
          </cell>
          <cell r="E18" t="str">
            <v>ФГУП «РФЯЦ-ВНИИИЭФ»</v>
          </cell>
        </row>
        <row r="19">
          <cell r="B19" t="str">
            <v>Нейтронная сеть</v>
          </cell>
          <cell r="C19" t="str">
            <v>Н.Новгород</v>
          </cell>
          <cell r="D19" t="str">
            <v>Саров</v>
          </cell>
          <cell r="E19" t="str">
            <v>РФЯЦ-ВНИИЭФ</v>
          </cell>
        </row>
        <row r="20">
          <cell r="B20" t="str">
            <v>Гринатом НН</v>
          </cell>
          <cell r="C20" t="str">
            <v>Н.Новгород</v>
          </cell>
          <cell r="D20" t="str">
            <v>Нижний Новгород</v>
          </cell>
          <cell r="E20" t="str">
            <v>ЗАО Гринатом филиал в Нижнем Новгороде</v>
          </cell>
        </row>
        <row r="21">
          <cell r="B21" t="str">
            <v>Станция Курская</v>
          </cell>
          <cell r="C21" t="str">
            <v>Курчатов</v>
          </cell>
          <cell r="D21" t="str">
            <v>Курчатов</v>
          </cell>
          <cell r="E21" t="str">
            <v>Филиал АО Концерн Росэнергоатом "Курская атомная станция"</v>
          </cell>
        </row>
        <row r="22">
          <cell r="B22" t="str">
            <v>"+1"</v>
          </cell>
          <cell r="C22" t="str">
            <v>Курчатов</v>
          </cell>
          <cell r="D22" t="str">
            <v>Курчатов</v>
          </cell>
          <cell r="E22" t="str">
            <v>Филиал АО Концерн Росэнергоатом "Курская атомная станция"</v>
          </cell>
        </row>
        <row r="23">
          <cell r="B23" t="str">
            <v>Первая сборная Балаково</v>
          </cell>
          <cell r="C23" t="str">
            <v>Балаково</v>
          </cell>
          <cell r="D23" t="str">
            <v>Балаково</v>
          </cell>
          <cell r="E23" t="str">
            <v>БАЭС</v>
          </cell>
        </row>
        <row r="24">
          <cell r="B24" t="str">
            <v>Вторая сборная Балаково</v>
          </cell>
          <cell r="C24" t="str">
            <v>Балаково</v>
          </cell>
          <cell r="D24" t="str">
            <v>Балаково</v>
          </cell>
          <cell r="E24" t="str">
            <v>БАЭС</v>
          </cell>
        </row>
        <row r="25">
          <cell r="B25" t="str">
            <v>СЕРВИС</v>
          </cell>
          <cell r="C25" t="str">
            <v>Волгодонск</v>
          </cell>
          <cell r="D25" t="str">
            <v>Волгодонск</v>
          </cell>
          <cell r="E25" t="str">
            <v>ООО "Волгодонская АЭС-Сервис</v>
          </cell>
        </row>
        <row r="26">
          <cell r="B26" t="str">
            <v>Атоммаш</v>
          </cell>
          <cell r="C26" t="str">
            <v>Волгодонск</v>
          </cell>
          <cell r="D26" t="str">
            <v>Волгодонск</v>
          </cell>
          <cell r="E26" t="str">
            <v>АО "АЭМ-технологии" "Атоммаш"</v>
          </cell>
        </row>
        <row r="27">
          <cell r="B27" t="str">
            <v>Правильный ответ</v>
          </cell>
          <cell r="C27" t="str">
            <v>Волгодонск</v>
          </cell>
          <cell r="D27" t="str">
            <v>г. Волгодонск-28</v>
          </cell>
          <cell r="E27" t="str">
            <v>Ростовская АЭС</v>
          </cell>
        </row>
        <row r="28">
          <cell r="B28" t="str">
            <v>Шесть извилин</v>
          </cell>
          <cell r="C28" t="str">
            <v>Волгодонск</v>
          </cell>
          <cell r="D28" t="str">
            <v>г. Волгодонск-28</v>
          </cell>
          <cell r="E28" t="str">
            <v>Ростовская АЭС</v>
          </cell>
        </row>
        <row r="29">
          <cell r="B29" t="str">
            <v>ОЯБ</v>
          </cell>
          <cell r="C29" t="str">
            <v>Смоленск</v>
          </cell>
          <cell r="D29" t="str">
            <v>Десногорск</v>
          </cell>
          <cell r="E29" t="str">
            <v>Смоленская АЭС</v>
          </cell>
        </row>
        <row r="30">
          <cell r="B30" t="str">
            <v>Три Тысячных</v>
          </cell>
          <cell r="C30" t="str">
            <v>Смоленск</v>
          </cell>
          <cell r="D30" t="str">
            <v>Десногорск</v>
          </cell>
          <cell r="E30" t="str">
            <v>Смоленская АЭС</v>
          </cell>
        </row>
        <row r="31">
          <cell r="B31" t="str">
            <v>Brainstorm</v>
          </cell>
          <cell r="C31" t="str">
            <v>Ульяновск</v>
          </cell>
          <cell r="D31" t="str">
            <v>Димитровград</v>
          </cell>
          <cell r="E31" t="str">
            <v>АО "ГНЦ НИИАР"</v>
          </cell>
        </row>
        <row r="32">
          <cell r="B32" t="str">
            <v>Квазар-1</v>
          </cell>
          <cell r="C32" t="str">
            <v>Воронеж</v>
          </cell>
          <cell r="D32" t="str">
            <v>Нововоронеж</v>
          </cell>
          <cell r="E32" t="str">
            <v>Филиал АО "Концерн Росэнергоатом" "Нововоронежская атомная станция"</v>
          </cell>
        </row>
        <row r="33">
          <cell r="B33" t="str">
            <v>Квазар-2</v>
          </cell>
          <cell r="C33" t="str">
            <v>Воронеж</v>
          </cell>
          <cell r="D33" t="str">
            <v>Нововоронеж</v>
          </cell>
          <cell r="E33" t="str">
            <v>Филиал АО "Концерн Росэнергоатом" "Нововоронежская атомная станция"</v>
          </cell>
        </row>
        <row r="34">
          <cell r="B34" t="str">
            <v>Атом наш</v>
          </cell>
          <cell r="C34" t="str">
            <v>Москва</v>
          </cell>
          <cell r="D34" t="str">
            <v>Москва</v>
          </cell>
          <cell r="E34" t="str">
            <v>АО "АтомЭнергоПромСбыт"</v>
          </cell>
        </row>
        <row r="35">
          <cell r="B35" t="str">
            <v>Дело техники</v>
          </cell>
          <cell r="C35" t="str">
            <v>Москва</v>
          </cell>
          <cell r="D35" t="str">
            <v>Москва</v>
          </cell>
          <cell r="E35" t="str">
            <v>АО "НПО "ЦНИИТМАШ"</v>
          </cell>
        </row>
        <row r="36">
          <cell r="B36" t="str">
            <v>Ветер перемен</v>
          </cell>
          <cell r="C36" t="str">
            <v>Москва</v>
          </cell>
          <cell r="D36" t="str">
            <v>Москва</v>
          </cell>
          <cell r="E36" t="str">
            <v>Ао "НовоВинд"</v>
          </cell>
        </row>
        <row r="37">
          <cell r="B37" t="str">
            <v>Свет в оконце</v>
          </cell>
          <cell r="C37" t="str">
            <v>Москва</v>
          </cell>
          <cell r="D37" t="str">
            <v>Москва</v>
          </cell>
          <cell r="E37" t="str">
            <v>АО "Атомстройэкспорт"</v>
          </cell>
        </row>
        <row r="38">
          <cell r="B38" t="str">
            <v>Ежу понятно</v>
          </cell>
          <cell r="C38" t="str">
            <v>Москва</v>
          </cell>
          <cell r="D38" t="str">
            <v>Москва</v>
          </cell>
          <cell r="E38" t="str">
            <v>АО "Атомстройэкспорт"</v>
          </cell>
        </row>
        <row r="39">
          <cell r="B39" t="str">
            <v>В джазе только девушки</v>
          </cell>
          <cell r="C39" t="str">
            <v>Москва</v>
          </cell>
          <cell r="D39" t="str">
            <v>Москва</v>
          </cell>
          <cell r="E39" t="str">
            <v>ФГБУН "ИБРАЭ"</v>
          </cell>
        </row>
        <row r="40">
          <cell r="B40" t="str">
            <v>Гусиный камень</v>
          </cell>
          <cell r="C40" t="str">
            <v>Москва</v>
          </cell>
          <cell r="D40" t="str">
            <v>Москва</v>
          </cell>
          <cell r="E40" t="str">
            <v>АО «Русатом Автоматизированные системы управления»</v>
          </cell>
        </row>
        <row r="41">
          <cell r="B41" t="str">
            <v>РАОС</v>
          </cell>
          <cell r="C41" t="str">
            <v>Москва</v>
          </cell>
          <cell r="D41" t="str">
            <v>Москва</v>
          </cell>
          <cell r="E41" t="str">
            <v>АО "Русатом Оверсиз"</v>
          </cell>
        </row>
        <row r="42">
          <cell r="B42" t="str">
            <v>Растворители</v>
          </cell>
          <cell r="C42" t="str">
            <v>Москва</v>
          </cell>
          <cell r="D42" t="str">
            <v>Москва</v>
          </cell>
          <cell r="E42" t="str">
            <v>АО Русатом растворные реакторы</v>
          </cell>
        </row>
        <row r="43">
          <cell r="B43" t="str">
            <v>Кусь</v>
          </cell>
          <cell r="C43" t="str">
            <v>Москва</v>
          </cell>
          <cell r="D43" t="str">
            <v>Москва</v>
          </cell>
          <cell r="E43" t="str">
            <v>НИЯУ МИФИ</v>
          </cell>
        </row>
        <row r="44">
          <cell r="B44" t="str">
            <v>Сны Курчатова</v>
          </cell>
          <cell r="C44" t="str">
            <v>Москва</v>
          </cell>
          <cell r="D44" t="str">
            <v>Москва</v>
          </cell>
          <cell r="E44" t="str">
            <v>АО ТВЭЛ</v>
          </cell>
        </row>
        <row r="45">
          <cell r="B45" t="str">
            <v>РадонЕж</v>
          </cell>
          <cell r="C45" t="str">
            <v>Москва</v>
          </cell>
          <cell r="D45" t="str">
            <v>Сергиев Посад</v>
          </cell>
          <cell r="E45" t="str">
            <v>ФГУП "РАДОН"</v>
          </cell>
        </row>
        <row r="46">
          <cell r="B46" t="str">
            <v>Стойкость</v>
          </cell>
          <cell r="C46" t="str">
            <v>Москва</v>
          </cell>
          <cell r="D46" t="str">
            <v>Лыткарино</v>
          </cell>
          <cell r="E46" t="str">
            <v>АО "НИИП"</v>
          </cell>
        </row>
        <row r="47">
          <cell r="B47" t="str">
            <v>Угадай иронию</v>
          </cell>
          <cell r="C47" t="str">
            <v>Москва</v>
          </cell>
          <cell r="D47" t="str">
            <v>Обнинск</v>
          </cell>
          <cell r="E47" t="str">
            <v>АНО "Техническая академия Росатома"</v>
          </cell>
        </row>
        <row r="48">
          <cell r="B48" t="str">
            <v>10X</v>
          </cell>
          <cell r="C48" t="str">
            <v>Москва</v>
          </cell>
          <cell r="D48" t="str">
            <v>Москоская область</v>
          </cell>
          <cell r="E48" t="str">
            <v>АО "Техснабэкспорт"</v>
          </cell>
        </row>
        <row r="49">
          <cell r="B49" t="str">
            <v>Сборная ОКБ "Гидропресс"</v>
          </cell>
          <cell r="C49" t="str">
            <v>Москва</v>
          </cell>
          <cell r="D49" t="str">
            <v>Московская область</v>
          </cell>
          <cell r="E49" t="str">
            <v>АО ОКБ "Гидропресс"</v>
          </cell>
        </row>
        <row r="50">
          <cell r="B50" t="str">
            <v>Фиксики</v>
          </cell>
          <cell r="C50" t="str">
            <v>Москва</v>
          </cell>
          <cell r="D50" t="str">
            <v>Московская область</v>
          </cell>
          <cell r="E50" t="str">
            <v>ПАО "Машиностроительный завод" ЗиО-Подольск</v>
          </cell>
        </row>
        <row r="51">
          <cell r="B51" t="str">
            <v>Мистер Кочерыжка</v>
          </cell>
          <cell r="C51" t="str">
            <v>Москва</v>
          </cell>
          <cell r="D51" t="str">
            <v>Обнинск</v>
          </cell>
          <cell r="E51" t="str">
            <v>АО "ГНЦ РФ-ФЭИ"</v>
          </cell>
        </row>
        <row r="52">
          <cell r="B52" t="str">
            <v>ОПИ::УМ</v>
          </cell>
          <cell r="C52" t="str">
            <v>Москва</v>
          </cell>
          <cell r="D52" t="str">
            <v>Обнинск</v>
          </cell>
          <cell r="E52" t="str">
            <v>АО "ГНЦ РФ-ФЭИ"</v>
          </cell>
        </row>
        <row r="53">
          <cell r="B53" t="str">
            <v>Сто к одному</v>
          </cell>
          <cell r="C53" t="str">
            <v>Москва</v>
          </cell>
          <cell r="D53" t="str">
            <v>Электросталь</v>
          </cell>
          <cell r="E53" t="str">
            <v>ПАО "МСЗ"</v>
          </cell>
        </row>
        <row r="54">
          <cell r="B54" t="str">
            <v>Единство и точность</v>
          </cell>
          <cell r="C54" t="str">
            <v>Москва</v>
          </cell>
          <cell r="D54" t="str">
            <v>Электросталь</v>
          </cell>
          <cell r="E54" t="str">
            <v>ПАО "МСЗ"</v>
          </cell>
        </row>
        <row r="55">
          <cell r="B55" t="str">
            <v>Оптимисты</v>
          </cell>
          <cell r="C55" t="str">
            <v>Москва</v>
          </cell>
        </row>
        <row r="56">
          <cell r="B56" t="str">
            <v>ЗАТО "Красивые"</v>
          </cell>
          <cell r="C56" t="str">
            <v>Москва</v>
          </cell>
        </row>
      </sheetData>
      <sheetData sheetId="1">
        <row r="3">
          <cell r="A3" t="str">
            <v>Команда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  <cell r="P3">
            <v>15</v>
          </cell>
          <cell r="Q3" t="str">
            <v xml:space="preserve">I </v>
          </cell>
          <cell r="R3">
            <v>16</v>
          </cell>
          <cell r="S3">
            <v>17</v>
          </cell>
          <cell r="T3">
            <v>18</v>
          </cell>
          <cell r="U3">
            <v>19</v>
          </cell>
          <cell r="V3">
            <v>20</v>
          </cell>
          <cell r="W3">
            <v>21</v>
          </cell>
          <cell r="X3">
            <v>22</v>
          </cell>
          <cell r="Y3">
            <v>23</v>
          </cell>
          <cell r="Z3">
            <v>24</v>
          </cell>
          <cell r="AA3">
            <v>25</v>
          </cell>
          <cell r="AB3">
            <v>26</v>
          </cell>
          <cell r="AC3">
            <v>27</v>
          </cell>
          <cell r="AD3">
            <v>28</v>
          </cell>
          <cell r="AE3">
            <v>29</v>
          </cell>
          <cell r="AF3">
            <v>30</v>
          </cell>
        </row>
        <row r="4">
          <cell r="A4" t="str">
            <v>Brainstorm</v>
          </cell>
          <cell r="B4">
            <v>1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1</v>
          </cell>
          <cell r="K4">
            <v>0</v>
          </cell>
          <cell r="L4">
            <v>1</v>
          </cell>
          <cell r="M4">
            <v>1</v>
          </cell>
          <cell r="N4">
            <v>1</v>
          </cell>
          <cell r="O4">
            <v>0</v>
          </cell>
          <cell r="P4">
            <v>0</v>
          </cell>
          <cell r="Q4">
            <v>7</v>
          </cell>
          <cell r="R4">
            <v>1</v>
          </cell>
          <cell r="S4">
            <v>1</v>
          </cell>
          <cell r="T4">
            <v>1</v>
          </cell>
          <cell r="U4">
            <v>0</v>
          </cell>
          <cell r="V4">
            <v>1</v>
          </cell>
          <cell r="W4">
            <v>0</v>
          </cell>
          <cell r="X4">
            <v>0</v>
          </cell>
          <cell r="Y4">
            <v>1</v>
          </cell>
          <cell r="Z4">
            <v>0</v>
          </cell>
          <cell r="AA4">
            <v>0</v>
          </cell>
          <cell r="AB4">
            <v>1</v>
          </cell>
          <cell r="AC4">
            <v>0</v>
          </cell>
          <cell r="AD4">
            <v>1</v>
          </cell>
          <cell r="AE4">
            <v>0</v>
          </cell>
          <cell r="AF4">
            <v>1</v>
          </cell>
        </row>
        <row r="5">
          <cell r="A5" t="str">
            <v>10X</v>
          </cell>
          <cell r="B5">
            <v>1</v>
          </cell>
          <cell r="C5">
            <v>1</v>
          </cell>
          <cell r="D5">
            <v>0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8</v>
          </cell>
          <cell r="R5">
            <v>1</v>
          </cell>
          <cell r="S5">
            <v>0</v>
          </cell>
          <cell r="T5">
            <v>1</v>
          </cell>
          <cell r="U5">
            <v>0</v>
          </cell>
          <cell r="V5">
            <v>1</v>
          </cell>
          <cell r="W5">
            <v>0</v>
          </cell>
          <cell r="X5">
            <v>1</v>
          </cell>
          <cell r="Y5">
            <v>1</v>
          </cell>
          <cell r="Z5">
            <v>0</v>
          </cell>
          <cell r="AA5">
            <v>1</v>
          </cell>
          <cell r="AB5">
            <v>1</v>
          </cell>
          <cell r="AC5">
            <v>1</v>
          </cell>
          <cell r="AD5">
            <v>0</v>
          </cell>
          <cell r="AE5">
            <v>0</v>
          </cell>
          <cell r="AF5">
            <v>1</v>
          </cell>
        </row>
        <row r="6">
          <cell r="A6" t="str">
            <v>Атом наш</v>
          </cell>
          <cell r="B6">
            <v>0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  <cell r="R6">
            <v>0</v>
          </cell>
          <cell r="S6">
            <v>0</v>
          </cell>
          <cell r="T6">
            <v>1</v>
          </cell>
          <cell r="U6">
            <v>0</v>
          </cell>
          <cell r="V6">
            <v>1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1</v>
          </cell>
          <cell r="AD6">
            <v>1</v>
          </cell>
          <cell r="AE6">
            <v>0</v>
          </cell>
          <cell r="AF6">
            <v>1</v>
          </cell>
        </row>
        <row r="7">
          <cell r="A7" t="str">
            <v>В джазе только девушки</v>
          </cell>
          <cell r="B7">
            <v>1</v>
          </cell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1</v>
          </cell>
          <cell r="O7">
            <v>0</v>
          </cell>
          <cell r="P7">
            <v>0</v>
          </cell>
          <cell r="Q7">
            <v>8</v>
          </cell>
          <cell r="R7">
            <v>1</v>
          </cell>
          <cell r="S7">
            <v>1</v>
          </cell>
          <cell r="T7">
            <v>1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>
            <v>1</v>
          </cell>
          <cell r="AA7">
            <v>0</v>
          </cell>
          <cell r="AB7">
            <v>1</v>
          </cell>
          <cell r="AC7">
            <v>1</v>
          </cell>
          <cell r="AD7">
            <v>1</v>
          </cell>
          <cell r="AE7">
            <v>0</v>
          </cell>
          <cell r="AF7">
            <v>1</v>
          </cell>
        </row>
        <row r="8">
          <cell r="A8" t="str">
            <v>Ветер перемен</v>
          </cell>
          <cell r="B8">
            <v>0</v>
          </cell>
          <cell r="C8">
            <v>0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O8">
            <v>0</v>
          </cell>
          <cell r="P8">
            <v>0</v>
          </cell>
          <cell r="Q8">
            <v>4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0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1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Гусиный камень</v>
          </cell>
          <cell r="B9">
            <v>0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6</v>
          </cell>
          <cell r="R9">
            <v>0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0</v>
          </cell>
          <cell r="AB9">
            <v>1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Единство и точность</v>
          </cell>
          <cell r="B10">
            <v>0</v>
          </cell>
          <cell r="C10">
            <v>0</v>
          </cell>
          <cell r="D10">
            <v>0</v>
          </cell>
          <cell r="E10">
            <v>1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1</v>
          </cell>
          <cell r="M10">
            <v>1</v>
          </cell>
          <cell r="N10">
            <v>1</v>
          </cell>
          <cell r="O10">
            <v>0</v>
          </cell>
          <cell r="P10">
            <v>0</v>
          </cell>
          <cell r="Q10">
            <v>6</v>
          </cell>
          <cell r="R10">
            <v>1</v>
          </cell>
          <cell r="S10">
            <v>1</v>
          </cell>
          <cell r="T10">
            <v>1</v>
          </cell>
          <cell r="U10">
            <v>0</v>
          </cell>
          <cell r="V10">
            <v>1</v>
          </cell>
          <cell r="W10">
            <v>0</v>
          </cell>
          <cell r="X10">
            <v>1</v>
          </cell>
          <cell r="Y10">
            <v>0</v>
          </cell>
          <cell r="Z10">
            <v>1</v>
          </cell>
          <cell r="AA10">
            <v>0</v>
          </cell>
          <cell r="AB10">
            <v>0</v>
          </cell>
          <cell r="AC10">
            <v>1</v>
          </cell>
          <cell r="AD10">
            <v>1</v>
          </cell>
          <cell r="AE10">
            <v>0</v>
          </cell>
          <cell r="AF10">
            <v>0</v>
          </cell>
        </row>
        <row r="11">
          <cell r="A11" t="str">
            <v>Ежу понятно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2</v>
          </cell>
          <cell r="R11">
            <v>0</v>
          </cell>
          <cell r="S11">
            <v>1</v>
          </cell>
          <cell r="T11">
            <v>1</v>
          </cell>
          <cell r="U11">
            <v>0</v>
          </cell>
          <cell r="V11">
            <v>1</v>
          </cell>
          <cell r="W11">
            <v>1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1</v>
          </cell>
          <cell r="AE11">
            <v>0</v>
          </cell>
          <cell r="AF11">
            <v>0</v>
          </cell>
        </row>
        <row r="12">
          <cell r="A12" t="str">
            <v>Кусь</v>
          </cell>
          <cell r="B12">
            <v>1</v>
          </cell>
          <cell r="C12">
            <v>1</v>
          </cell>
          <cell r="D12">
            <v>1</v>
          </cell>
          <cell r="E12">
            <v>1</v>
          </cell>
          <cell r="F12">
            <v>0</v>
          </cell>
          <cell r="G12">
            <v>1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1</v>
          </cell>
          <cell r="N12">
            <v>1</v>
          </cell>
          <cell r="O12">
            <v>0</v>
          </cell>
          <cell r="P12">
            <v>1</v>
          </cell>
          <cell r="Q12">
            <v>10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  <cell r="AB12">
            <v>1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</row>
        <row r="13">
          <cell r="A13" t="str">
            <v>ОПИ::УМ</v>
          </cell>
          <cell r="B13">
            <v>0</v>
          </cell>
          <cell r="C13">
            <v>1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  <cell r="Q13">
            <v>8</v>
          </cell>
          <cell r="R13">
            <v>1</v>
          </cell>
          <cell r="S13">
            <v>1</v>
          </cell>
          <cell r="T13">
            <v>1</v>
          </cell>
          <cell r="U13">
            <v>0</v>
          </cell>
          <cell r="V13">
            <v>1</v>
          </cell>
          <cell r="W13">
            <v>0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>
            <v>1</v>
          </cell>
          <cell r="AD13">
            <v>1</v>
          </cell>
          <cell r="AE13">
            <v>0</v>
          </cell>
          <cell r="AF13">
            <v>1</v>
          </cell>
        </row>
        <row r="14">
          <cell r="A14" t="str">
            <v>Мистер Кочерыжка</v>
          </cell>
          <cell r="B14">
            <v>0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6</v>
          </cell>
          <cell r="R14">
            <v>1</v>
          </cell>
          <cell r="S14">
            <v>1</v>
          </cell>
          <cell r="T14">
            <v>1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1</v>
          </cell>
          <cell r="AA14">
            <v>0</v>
          </cell>
          <cell r="AB14">
            <v>0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</row>
        <row r="15">
          <cell r="A15" t="str">
            <v>РадонЕж</v>
          </cell>
          <cell r="B15">
            <v>0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0</v>
          </cell>
          <cell r="H15">
            <v>1</v>
          </cell>
          <cell r="I15">
            <v>0</v>
          </cell>
          <cell r="J15">
            <v>1</v>
          </cell>
          <cell r="K15">
            <v>1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0</v>
          </cell>
          <cell r="Q15">
            <v>8</v>
          </cell>
          <cell r="R15">
            <v>0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0</v>
          </cell>
          <cell r="AE15">
            <v>0</v>
          </cell>
          <cell r="AF15">
            <v>1</v>
          </cell>
        </row>
        <row r="16">
          <cell r="A16" t="str">
            <v>Растворители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0</v>
          </cell>
          <cell r="Q16">
            <v>3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1</v>
          </cell>
          <cell r="AA16">
            <v>1</v>
          </cell>
          <cell r="AB16">
            <v>1</v>
          </cell>
          <cell r="AC16">
            <v>0</v>
          </cell>
          <cell r="AD16">
            <v>1</v>
          </cell>
          <cell r="AE16">
            <v>0</v>
          </cell>
          <cell r="AF16">
            <v>0</v>
          </cell>
        </row>
        <row r="17">
          <cell r="A17" t="str">
            <v>Сборная ОКБ "Гидропресс"</v>
          </cell>
          <cell r="B17">
            <v>0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8</v>
          </cell>
          <cell r="R17">
            <v>1</v>
          </cell>
          <cell r="S17">
            <v>1</v>
          </cell>
          <cell r="T17">
            <v>1</v>
          </cell>
          <cell r="U17">
            <v>0</v>
          </cell>
          <cell r="V17">
            <v>1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>
            <v>1</v>
          </cell>
          <cell r="AB17">
            <v>1</v>
          </cell>
          <cell r="AC17">
            <v>1</v>
          </cell>
          <cell r="AD17">
            <v>1</v>
          </cell>
          <cell r="AE17">
            <v>0</v>
          </cell>
          <cell r="AF17">
            <v>0</v>
          </cell>
        </row>
        <row r="18">
          <cell r="A18" t="str">
            <v>Свет в оконце</v>
          </cell>
          <cell r="B18">
            <v>0</v>
          </cell>
          <cell r="C18">
            <v>1</v>
          </cell>
          <cell r="D18">
            <v>0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</v>
          </cell>
          <cell r="R18">
            <v>1</v>
          </cell>
          <cell r="S18">
            <v>1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0</v>
          </cell>
          <cell r="AF18">
            <v>1</v>
          </cell>
        </row>
        <row r="19">
          <cell r="A19" t="str">
            <v>Сны Курчатова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1</v>
          </cell>
          <cell r="O19">
            <v>0</v>
          </cell>
          <cell r="P19">
            <v>1</v>
          </cell>
          <cell r="Q19">
            <v>6</v>
          </cell>
          <cell r="R19">
            <v>1</v>
          </cell>
          <cell r="S19">
            <v>1</v>
          </cell>
          <cell r="T19">
            <v>1</v>
          </cell>
          <cell r="U19">
            <v>0</v>
          </cell>
          <cell r="V19">
            <v>1</v>
          </cell>
          <cell r="W19">
            <v>0</v>
          </cell>
          <cell r="X19">
            <v>1</v>
          </cell>
          <cell r="Y19">
            <v>0</v>
          </cell>
          <cell r="Z19">
            <v>1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Сто к одному</v>
          </cell>
          <cell r="B20">
            <v>0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  <cell r="O20">
            <v>0</v>
          </cell>
          <cell r="P20">
            <v>0</v>
          </cell>
          <cell r="Q20">
            <v>5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1</v>
          </cell>
          <cell r="W20">
            <v>0</v>
          </cell>
          <cell r="X20">
            <v>1</v>
          </cell>
          <cell r="Y20">
            <v>0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0</v>
          </cell>
          <cell r="AF20">
            <v>1</v>
          </cell>
        </row>
        <row r="21">
          <cell r="A21" t="str">
            <v>Стойкость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1</v>
          </cell>
          <cell r="O21">
            <v>0</v>
          </cell>
          <cell r="P21">
            <v>0</v>
          </cell>
          <cell r="Q21">
            <v>6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</v>
          </cell>
          <cell r="AC21">
            <v>0</v>
          </cell>
          <cell r="AD21">
            <v>1</v>
          </cell>
          <cell r="AE21">
            <v>0</v>
          </cell>
          <cell r="AF21">
            <v>1</v>
          </cell>
        </row>
        <row r="22">
          <cell r="A22" t="str">
            <v>Угадай иронию</v>
          </cell>
          <cell r="B22">
            <v>1</v>
          </cell>
          <cell r="C22">
            <v>0</v>
          </cell>
          <cell r="D22">
            <v>0</v>
          </cell>
          <cell r="E22">
            <v>1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1</v>
          </cell>
          <cell r="L22">
            <v>1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7</v>
          </cell>
          <cell r="R22">
            <v>0</v>
          </cell>
          <cell r="S22">
            <v>1</v>
          </cell>
          <cell r="T22">
            <v>1</v>
          </cell>
          <cell r="U22">
            <v>0</v>
          </cell>
          <cell r="V22">
            <v>1</v>
          </cell>
          <cell r="W22">
            <v>0</v>
          </cell>
          <cell r="X22">
            <v>1</v>
          </cell>
          <cell r="Y22">
            <v>0</v>
          </cell>
          <cell r="Z22">
            <v>1</v>
          </cell>
          <cell r="AA22">
            <v>0</v>
          </cell>
          <cell r="AB22">
            <v>1</v>
          </cell>
          <cell r="AC22">
            <v>0</v>
          </cell>
          <cell r="AD22">
            <v>1</v>
          </cell>
          <cell r="AE22">
            <v>0</v>
          </cell>
          <cell r="AF22">
            <v>1</v>
          </cell>
        </row>
        <row r="23">
          <cell r="A23" t="str">
            <v>Оптимисты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</v>
          </cell>
          <cell r="R23">
            <v>0</v>
          </cell>
          <cell r="S23">
            <v>1</v>
          </cell>
          <cell r="T23">
            <v>1</v>
          </cell>
          <cell r="U23">
            <v>0</v>
          </cell>
          <cell r="V23">
            <v>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ЗАТО "Красивые"</v>
          </cell>
          <cell r="B24">
            <v>0</v>
          </cell>
          <cell r="C24">
            <v>1</v>
          </cell>
          <cell r="D24">
            <v>1</v>
          </cell>
          <cell r="E24">
            <v>1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  <cell r="Q24">
            <v>6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0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1</v>
          </cell>
          <cell r="AD24">
            <v>1</v>
          </cell>
          <cell r="AE24">
            <v>0</v>
          </cell>
          <cell r="AF24">
            <v>0</v>
          </cell>
        </row>
        <row r="25">
          <cell r="A25" t="str">
            <v>Энергия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0</v>
          </cell>
          <cell r="P25">
            <v>0</v>
          </cell>
          <cell r="Q25">
            <v>10</v>
          </cell>
          <cell r="R25">
            <v>1</v>
          </cell>
          <cell r="S25">
            <v>1</v>
          </cell>
          <cell r="T25">
            <v>1</v>
          </cell>
          <cell r="U25">
            <v>0</v>
          </cell>
          <cell r="V25">
            <v>1</v>
          </cell>
          <cell r="W25">
            <v>1</v>
          </cell>
          <cell r="X25">
            <v>0</v>
          </cell>
          <cell r="Y25">
            <v>1</v>
          </cell>
          <cell r="Z25">
            <v>1</v>
          </cell>
          <cell r="AA25">
            <v>0</v>
          </cell>
          <cell r="AB25">
            <v>1</v>
          </cell>
          <cell r="AC25">
            <v>1</v>
          </cell>
          <cell r="AD25">
            <v>1</v>
          </cell>
          <cell r="AE25">
            <v>0</v>
          </cell>
          <cell r="AF25">
            <v>1</v>
          </cell>
        </row>
        <row r="26">
          <cell r="A26" t="str">
            <v>ОригоБУМ</v>
          </cell>
          <cell r="B26">
            <v>0</v>
          </cell>
          <cell r="C26">
            <v>0</v>
          </cell>
          <cell r="D26">
            <v>0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0</v>
          </cell>
          <cell r="X26">
            <v>1</v>
          </cell>
          <cell r="Y26">
            <v>0</v>
          </cell>
          <cell r="Z26">
            <v>1</v>
          </cell>
          <cell r="AA26">
            <v>0</v>
          </cell>
          <cell r="AB26">
            <v>0</v>
          </cell>
          <cell r="AC26">
            <v>1</v>
          </cell>
          <cell r="AD26">
            <v>1</v>
          </cell>
          <cell r="AE26">
            <v>0</v>
          </cell>
          <cell r="AF26">
            <v>0</v>
          </cell>
        </row>
        <row r="27">
          <cell r="A27" t="str">
            <v>Эффект Рингельмана</v>
          </cell>
          <cell r="B27">
            <v>0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1</v>
          </cell>
          <cell r="O27">
            <v>0</v>
          </cell>
          <cell r="P27">
            <v>0</v>
          </cell>
          <cell r="Q27">
            <v>5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0</v>
          </cell>
          <cell r="X27">
            <v>1</v>
          </cell>
          <cell r="Y27">
            <v>0</v>
          </cell>
          <cell r="Z27">
            <v>1</v>
          </cell>
          <cell r="AA27">
            <v>0</v>
          </cell>
          <cell r="AB27">
            <v>1</v>
          </cell>
          <cell r="AC27">
            <v>1</v>
          </cell>
          <cell r="AD27">
            <v>1</v>
          </cell>
          <cell r="AE27">
            <v>0</v>
          </cell>
          <cell r="AF27">
            <v>0</v>
          </cell>
        </row>
        <row r="28">
          <cell r="A28" t="str">
            <v>ОЯБ</v>
          </cell>
          <cell r="B28">
            <v>0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6</v>
          </cell>
          <cell r="R28">
            <v>1</v>
          </cell>
          <cell r="S28">
            <v>1</v>
          </cell>
          <cell r="T28">
            <v>1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1</v>
          </cell>
          <cell r="AA28">
            <v>0</v>
          </cell>
          <cell r="AB28">
            <v>1</v>
          </cell>
          <cell r="AC28">
            <v>1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Три тысячных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0</v>
          </cell>
          <cell r="P29">
            <v>0</v>
          </cell>
          <cell r="Q29">
            <v>7</v>
          </cell>
          <cell r="R29">
            <v>1</v>
          </cell>
          <cell r="S29">
            <v>1</v>
          </cell>
          <cell r="T29">
            <v>0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  <cell r="AB29">
            <v>1</v>
          </cell>
          <cell r="AC29">
            <v>0</v>
          </cell>
          <cell r="AD29">
            <v>1</v>
          </cell>
          <cell r="AE29">
            <v>0</v>
          </cell>
          <cell r="AF29">
            <v>0</v>
          </cell>
        </row>
        <row r="30">
          <cell r="A30" t="str">
            <v>Калина</v>
          </cell>
          <cell r="B30">
            <v>0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0</v>
          </cell>
          <cell r="Q30">
            <v>9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0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  <cell r="AB30">
            <v>1</v>
          </cell>
          <cell r="AC30">
            <v>0</v>
          </cell>
          <cell r="AD30">
            <v>1</v>
          </cell>
          <cell r="AE30">
            <v>0</v>
          </cell>
          <cell r="AF30">
            <v>0</v>
          </cell>
        </row>
        <row r="31">
          <cell r="A31" t="str">
            <v>КоМоТос</v>
          </cell>
          <cell r="B31">
            <v>0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1</v>
          </cell>
          <cell r="O31">
            <v>0</v>
          </cell>
          <cell r="P31">
            <v>0</v>
          </cell>
          <cell r="Q31">
            <v>5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0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0</v>
          </cell>
          <cell r="AD31">
            <v>0</v>
          </cell>
          <cell r="AE31">
            <v>0</v>
          </cell>
          <cell r="AF31">
            <v>1</v>
          </cell>
        </row>
        <row r="32">
          <cell r="A32" t="str">
            <v>Мастодонты игры</v>
          </cell>
          <cell r="B32">
            <v>0</v>
          </cell>
          <cell r="C32">
            <v>0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3</v>
          </cell>
          <cell r="R32">
            <v>0</v>
          </cell>
          <cell r="S32">
            <v>1</v>
          </cell>
          <cell r="T32">
            <v>1</v>
          </cell>
          <cell r="U32">
            <v>0</v>
          </cell>
          <cell r="V32">
            <v>1</v>
          </cell>
          <cell r="W32">
            <v>0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1</v>
          </cell>
          <cell r="AC32">
            <v>1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РадиоАктивные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1</v>
          </cell>
          <cell r="S33">
            <v>0</v>
          </cell>
          <cell r="T33">
            <v>1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</v>
          </cell>
          <cell r="AB33">
            <v>1</v>
          </cell>
          <cell r="AC33">
            <v>0</v>
          </cell>
          <cell r="AD33">
            <v>1</v>
          </cell>
          <cell r="AE33">
            <v>0</v>
          </cell>
          <cell r="AF33">
            <v>0</v>
          </cell>
        </row>
        <row r="34">
          <cell r="A34" t="str">
            <v>Короткое замыкание</v>
          </cell>
          <cell r="B34">
            <v>0</v>
          </cell>
          <cell r="C34">
            <v>1</v>
          </cell>
          <cell r="D34">
            <v>1</v>
          </cell>
          <cell r="E34">
            <v>0</v>
          </cell>
          <cell r="F34">
            <v>1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1</v>
          </cell>
          <cell r="O34">
            <v>0</v>
          </cell>
          <cell r="P34">
            <v>0</v>
          </cell>
          <cell r="Q34">
            <v>7</v>
          </cell>
          <cell r="R34">
            <v>0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0</v>
          </cell>
          <cell r="Y34">
            <v>0</v>
          </cell>
          <cell r="Z34">
            <v>1</v>
          </cell>
          <cell r="AA34">
            <v>0</v>
          </cell>
          <cell r="AB34">
            <v>1</v>
          </cell>
          <cell r="AC34">
            <v>1</v>
          </cell>
          <cell r="AD34">
            <v>1</v>
          </cell>
          <cell r="AE34">
            <v>0</v>
          </cell>
          <cell r="AF34">
            <v>0</v>
          </cell>
        </row>
        <row r="35">
          <cell r="A35" t="str">
            <v>ГОСТный мозг</v>
          </cell>
          <cell r="B35">
            <v>1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0</v>
          </cell>
          <cell r="H35">
            <v>0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1</v>
          </cell>
          <cell r="N35">
            <v>1</v>
          </cell>
          <cell r="O35">
            <v>0</v>
          </cell>
          <cell r="P35">
            <v>1</v>
          </cell>
          <cell r="Q35">
            <v>11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0</v>
          </cell>
          <cell r="Z35">
            <v>1</v>
          </cell>
          <cell r="AA35">
            <v>0</v>
          </cell>
          <cell r="AB35">
            <v>1</v>
          </cell>
          <cell r="AC35">
            <v>1</v>
          </cell>
          <cell r="AD35">
            <v>0</v>
          </cell>
          <cell r="AE35">
            <v>0</v>
          </cell>
          <cell r="AF35">
            <v>1</v>
          </cell>
        </row>
        <row r="36">
          <cell r="A36" t="str">
            <v>Бензол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1</v>
          </cell>
          <cell r="N36">
            <v>1</v>
          </cell>
          <cell r="O36">
            <v>0</v>
          </cell>
          <cell r="P36">
            <v>0</v>
          </cell>
          <cell r="Q36">
            <v>11</v>
          </cell>
          <cell r="R36">
            <v>1</v>
          </cell>
          <cell r="S36">
            <v>1</v>
          </cell>
          <cell r="T36">
            <v>1</v>
          </cell>
          <cell r="U36">
            <v>0</v>
          </cell>
          <cell r="V36">
            <v>1</v>
          </cell>
          <cell r="W36">
            <v>0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</row>
        <row r="37">
          <cell r="A37" t="str">
            <v>Рубикон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1</v>
          </cell>
          <cell r="S37">
            <v>1</v>
          </cell>
          <cell r="T37">
            <v>1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0</v>
          </cell>
          <cell r="AB37">
            <v>1</v>
          </cell>
          <cell r="AC37">
            <v>0</v>
          </cell>
          <cell r="AD37">
            <v>1</v>
          </cell>
          <cell r="AE37">
            <v>0</v>
          </cell>
          <cell r="AF37">
            <v>0</v>
          </cell>
        </row>
        <row r="38">
          <cell r="A38" t="str">
            <v>Ума не надо</v>
          </cell>
          <cell r="B38">
            <v>1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0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0</v>
          </cell>
          <cell r="P38">
            <v>1</v>
          </cell>
          <cell r="Q38">
            <v>12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0</v>
          </cell>
        </row>
        <row r="39">
          <cell r="A39" t="str">
            <v>Нейтронная сеть</v>
          </cell>
          <cell r="B39">
            <v>1</v>
          </cell>
          <cell r="C39">
            <v>1</v>
          </cell>
          <cell r="D39">
            <v>1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0</v>
          </cell>
          <cell r="P39">
            <v>0</v>
          </cell>
          <cell r="Q39">
            <v>9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0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0</v>
          </cell>
          <cell r="AF39">
            <v>0</v>
          </cell>
        </row>
        <row r="40">
          <cell r="A40" t="str">
            <v>Гринатом НН</v>
          </cell>
          <cell r="B40">
            <v>1</v>
          </cell>
          <cell r="C40">
            <v>1</v>
          </cell>
          <cell r="D40">
            <v>0</v>
          </cell>
          <cell r="E40">
            <v>1</v>
          </cell>
          <cell r="F40">
            <v>1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1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1</v>
          </cell>
          <cell r="Q40">
            <v>8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</v>
          </cell>
          <cell r="AC40">
            <v>1</v>
          </cell>
          <cell r="AD40">
            <v>1</v>
          </cell>
          <cell r="AE40">
            <v>0</v>
          </cell>
          <cell r="AF40">
            <v>1</v>
          </cell>
        </row>
        <row r="41">
          <cell r="A41" t="str">
            <v>Первая сборная Балаково</v>
          </cell>
          <cell r="B41">
            <v>1</v>
          </cell>
          <cell r="C41">
            <v>1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</v>
          </cell>
          <cell r="N41">
            <v>1</v>
          </cell>
          <cell r="O41">
            <v>0</v>
          </cell>
          <cell r="P41">
            <v>0</v>
          </cell>
          <cell r="Q41">
            <v>5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1</v>
          </cell>
          <cell r="AA41">
            <v>0</v>
          </cell>
          <cell r="AB41">
            <v>1</v>
          </cell>
          <cell r="AC41">
            <v>0</v>
          </cell>
          <cell r="AD41">
            <v>0</v>
          </cell>
          <cell r="AE41">
            <v>1</v>
          </cell>
          <cell r="AF41">
            <v>1</v>
          </cell>
        </row>
        <row r="42">
          <cell r="A42" t="str">
            <v>Вторая сборная Балаково</v>
          </cell>
          <cell r="B42">
            <v>1</v>
          </cell>
          <cell r="C42">
            <v>1</v>
          </cell>
          <cell r="D42">
            <v>1</v>
          </cell>
          <cell r="E42">
            <v>0</v>
          </cell>
          <cell r="F42">
            <v>1</v>
          </cell>
          <cell r="G42">
            <v>0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7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0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0</v>
          </cell>
          <cell r="AF42">
            <v>1</v>
          </cell>
        </row>
        <row r="43">
          <cell r="A43" t="str">
            <v>Квазар-1</v>
          </cell>
          <cell r="B43">
            <v>1</v>
          </cell>
          <cell r="C43">
            <v>1</v>
          </cell>
          <cell r="D43">
            <v>1</v>
          </cell>
          <cell r="E43">
            <v>0</v>
          </cell>
          <cell r="F43">
            <v>1</v>
          </cell>
          <cell r="G43">
            <v>0</v>
          </cell>
          <cell r="H43">
            <v>0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0</v>
          </cell>
          <cell r="P43">
            <v>0</v>
          </cell>
          <cell r="Q43">
            <v>10</v>
          </cell>
          <cell r="R43">
            <v>1</v>
          </cell>
          <cell r="S43">
            <v>1</v>
          </cell>
          <cell r="T43">
            <v>1</v>
          </cell>
          <cell r="U43">
            <v>0</v>
          </cell>
          <cell r="V43">
            <v>1</v>
          </cell>
          <cell r="W43">
            <v>0</v>
          </cell>
          <cell r="X43">
            <v>1</v>
          </cell>
          <cell r="Y43">
            <v>1</v>
          </cell>
          <cell r="Z43">
            <v>1</v>
          </cell>
          <cell r="AA43">
            <v>0</v>
          </cell>
          <cell r="AB43">
            <v>1</v>
          </cell>
          <cell r="AC43">
            <v>1</v>
          </cell>
          <cell r="AD43">
            <v>1</v>
          </cell>
          <cell r="AE43">
            <v>0</v>
          </cell>
          <cell r="AF43">
            <v>1</v>
          </cell>
        </row>
        <row r="44">
          <cell r="A44" t="str">
            <v>Квазар-2</v>
          </cell>
          <cell r="B44">
            <v>1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0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1</v>
          </cell>
          <cell r="M44">
            <v>1</v>
          </cell>
          <cell r="N44">
            <v>1</v>
          </cell>
          <cell r="O44">
            <v>0</v>
          </cell>
          <cell r="P44">
            <v>0</v>
          </cell>
          <cell r="Q44">
            <v>9</v>
          </cell>
          <cell r="R44">
            <v>1</v>
          </cell>
          <cell r="S44">
            <v>0</v>
          </cell>
          <cell r="T44">
            <v>1</v>
          </cell>
          <cell r="U44">
            <v>0</v>
          </cell>
          <cell r="V44">
            <v>1</v>
          </cell>
          <cell r="W44">
            <v>0</v>
          </cell>
          <cell r="X44">
            <v>0</v>
          </cell>
          <cell r="Y44">
            <v>1</v>
          </cell>
          <cell r="Z44">
            <v>1</v>
          </cell>
          <cell r="AA44">
            <v>0</v>
          </cell>
          <cell r="AB44">
            <v>1</v>
          </cell>
          <cell r="AC44">
            <v>1</v>
          </cell>
          <cell r="AD44">
            <v>0</v>
          </cell>
          <cell r="AE44">
            <v>0</v>
          </cell>
          <cell r="AF44">
            <v>1</v>
          </cell>
        </row>
        <row r="45">
          <cell r="A45" t="str">
            <v>Шесть извилин</v>
          </cell>
          <cell r="B45">
            <v>1</v>
          </cell>
          <cell r="C45">
            <v>0</v>
          </cell>
          <cell r="D45">
            <v>1</v>
          </cell>
          <cell r="E45">
            <v>1</v>
          </cell>
          <cell r="F45">
            <v>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1</v>
          </cell>
          <cell r="N45">
            <v>1</v>
          </cell>
          <cell r="O45">
            <v>0</v>
          </cell>
          <cell r="P45">
            <v>0</v>
          </cell>
          <cell r="Q45">
            <v>7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0</v>
          </cell>
          <cell r="X45">
            <v>1</v>
          </cell>
          <cell r="Y45">
            <v>0</v>
          </cell>
          <cell r="Z45">
            <v>1</v>
          </cell>
          <cell r="AA45">
            <v>0</v>
          </cell>
          <cell r="AB45">
            <v>1</v>
          </cell>
          <cell r="AC45">
            <v>1</v>
          </cell>
          <cell r="AD45">
            <v>1</v>
          </cell>
          <cell r="AE45">
            <v>0</v>
          </cell>
          <cell r="AF45">
            <v>0</v>
          </cell>
        </row>
        <row r="46">
          <cell r="A46" t="str">
            <v>Атоммаш</v>
          </cell>
          <cell r="B46">
            <v>0</v>
          </cell>
          <cell r="C46">
            <v>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1</v>
          </cell>
          <cell r="K46">
            <v>0</v>
          </cell>
          <cell r="L46">
            <v>1</v>
          </cell>
          <cell r="M46">
            <v>0</v>
          </cell>
          <cell r="N46">
            <v>1</v>
          </cell>
          <cell r="O46">
            <v>0</v>
          </cell>
          <cell r="P46">
            <v>0</v>
          </cell>
          <cell r="Q46">
            <v>5</v>
          </cell>
          <cell r="R46">
            <v>1</v>
          </cell>
          <cell r="S46">
            <v>0</v>
          </cell>
          <cell r="T46">
            <v>0</v>
          </cell>
          <cell r="U46">
            <v>1</v>
          </cell>
          <cell r="V46">
            <v>1</v>
          </cell>
          <cell r="W46">
            <v>0</v>
          </cell>
          <cell r="X46">
            <v>1</v>
          </cell>
          <cell r="Y46">
            <v>0</v>
          </cell>
          <cell r="Z46">
            <v>1</v>
          </cell>
          <cell r="AA46">
            <v>0</v>
          </cell>
          <cell r="AB46">
            <v>1</v>
          </cell>
          <cell r="AC46">
            <v>1</v>
          </cell>
          <cell r="AD46">
            <v>1</v>
          </cell>
          <cell r="AE46">
            <v>0</v>
          </cell>
          <cell r="AF46">
            <v>0</v>
          </cell>
        </row>
        <row r="47">
          <cell r="A47" t="str">
            <v>Сервис</v>
          </cell>
          <cell r="B47">
            <v>0</v>
          </cell>
          <cell r="C47">
            <v>0</v>
          </cell>
          <cell r="D47">
            <v>0</v>
          </cell>
          <cell r="E47">
            <v>1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  <cell r="S47">
            <v>1</v>
          </cell>
          <cell r="T47">
            <v>0</v>
          </cell>
          <cell r="U47">
            <v>1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</v>
          </cell>
          <cell r="AC47">
            <v>1</v>
          </cell>
          <cell r="AD47">
            <v>1</v>
          </cell>
          <cell r="AE47">
            <v>0</v>
          </cell>
          <cell r="AF47">
            <v>0</v>
          </cell>
        </row>
        <row r="48">
          <cell r="A48" t="str">
            <v>Сбыть или не сбыть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0</v>
          </cell>
          <cell r="P48">
            <v>0</v>
          </cell>
          <cell r="Q48">
            <v>5</v>
          </cell>
          <cell r="R48">
            <v>0</v>
          </cell>
          <cell r="S48">
            <v>0</v>
          </cell>
          <cell r="T48">
            <v>1</v>
          </cell>
          <cell r="U48">
            <v>0</v>
          </cell>
          <cell r="V48">
            <v>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</v>
          </cell>
          <cell r="AB48">
            <v>1</v>
          </cell>
          <cell r="AC48">
            <v>0</v>
          </cell>
          <cell r="AD48">
            <v>1</v>
          </cell>
          <cell r="AE48">
            <v>0</v>
          </cell>
          <cell r="AF48">
            <v>0</v>
          </cell>
        </row>
        <row r="49">
          <cell r="A49" t="str">
            <v>Сборная Атомфлота</v>
          </cell>
          <cell r="B49">
            <v>0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0</v>
          </cell>
          <cell r="H49">
            <v>1</v>
          </cell>
          <cell r="I49">
            <v>1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0</v>
          </cell>
          <cell r="P49">
            <v>1</v>
          </cell>
          <cell r="Q49">
            <v>9</v>
          </cell>
          <cell r="R49">
            <v>1</v>
          </cell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0</v>
          </cell>
          <cell r="X49">
            <v>1</v>
          </cell>
          <cell r="Y49">
            <v>1</v>
          </cell>
          <cell r="Z49">
            <v>0</v>
          </cell>
          <cell r="AA49">
            <v>1</v>
          </cell>
          <cell r="AB49">
            <v>0</v>
          </cell>
          <cell r="AC49">
            <v>1</v>
          </cell>
          <cell r="AD49">
            <v>1</v>
          </cell>
          <cell r="AE49">
            <v>0</v>
          </cell>
          <cell r="AF49">
            <v>0</v>
          </cell>
        </row>
        <row r="50">
          <cell r="A50" t="str">
            <v>Атомфлот-17</v>
          </cell>
          <cell r="B50">
            <v>1</v>
          </cell>
          <cell r="C50">
            <v>1</v>
          </cell>
          <cell r="D50">
            <v>0</v>
          </cell>
          <cell r="E50">
            <v>1</v>
          </cell>
          <cell r="F50">
            <v>1</v>
          </cell>
          <cell r="G50">
            <v>0</v>
          </cell>
          <cell r="H50">
            <v>0</v>
          </cell>
          <cell r="I50">
            <v>1</v>
          </cell>
          <cell r="J50">
            <v>1</v>
          </cell>
          <cell r="K50">
            <v>1</v>
          </cell>
          <cell r="L50">
            <v>0</v>
          </cell>
          <cell r="M50">
            <v>1</v>
          </cell>
          <cell r="N50">
            <v>1</v>
          </cell>
          <cell r="O50">
            <v>0</v>
          </cell>
          <cell r="P50">
            <v>1</v>
          </cell>
          <cell r="Q50">
            <v>10</v>
          </cell>
          <cell r="R50">
            <v>1</v>
          </cell>
          <cell r="S50">
            <v>1</v>
          </cell>
          <cell r="T50">
            <v>1</v>
          </cell>
          <cell r="U50">
            <v>0</v>
          </cell>
          <cell r="V50">
            <v>1</v>
          </cell>
          <cell r="W50">
            <v>1</v>
          </cell>
          <cell r="X50">
            <v>0</v>
          </cell>
          <cell r="Y50">
            <v>0</v>
          </cell>
          <cell r="Z50">
            <v>1</v>
          </cell>
          <cell r="AA50">
            <v>0</v>
          </cell>
          <cell r="AB50">
            <v>1</v>
          </cell>
          <cell r="AC50">
            <v>1</v>
          </cell>
          <cell r="AD50">
            <v>0</v>
          </cell>
          <cell r="AE50">
            <v>0</v>
          </cell>
          <cell r="AF50">
            <v>1</v>
          </cell>
        </row>
        <row r="51">
          <cell r="A51" t="str">
            <v>Академик Ломоносов</v>
          </cell>
          <cell r="B51">
            <v>0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1</v>
          </cell>
          <cell r="N51">
            <v>1</v>
          </cell>
          <cell r="O51">
            <v>0</v>
          </cell>
          <cell r="P51">
            <v>0</v>
          </cell>
          <cell r="Q51">
            <v>7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0</v>
          </cell>
          <cell r="Z51">
            <v>1</v>
          </cell>
          <cell r="AA51">
            <v>0</v>
          </cell>
          <cell r="AB51">
            <v>1</v>
          </cell>
          <cell r="AC51">
            <v>0</v>
          </cell>
          <cell r="AD51">
            <v>1</v>
          </cell>
          <cell r="AE51">
            <v>0</v>
          </cell>
          <cell r="AF51">
            <v>1</v>
          </cell>
        </row>
        <row r="52">
          <cell r="A52" t="str">
            <v>СТАНЦИЯ КУРСКАЯ</v>
          </cell>
          <cell r="B52">
            <v>1</v>
          </cell>
          <cell r="C52">
            <v>1</v>
          </cell>
          <cell r="D52">
            <v>1</v>
          </cell>
          <cell r="E52">
            <v>1</v>
          </cell>
          <cell r="F52">
            <v>0</v>
          </cell>
          <cell r="G52">
            <v>1</v>
          </cell>
          <cell r="H52">
            <v>0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13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0</v>
          </cell>
          <cell r="X52">
            <v>1</v>
          </cell>
          <cell r="Y52">
            <v>1</v>
          </cell>
          <cell r="Z52">
            <v>1</v>
          </cell>
          <cell r="AA52">
            <v>0</v>
          </cell>
          <cell r="AB52">
            <v>1</v>
          </cell>
          <cell r="AC52">
            <v>0</v>
          </cell>
          <cell r="AD52">
            <v>1</v>
          </cell>
          <cell r="AE52">
            <v>1</v>
          </cell>
          <cell r="AF52">
            <v>1</v>
          </cell>
        </row>
        <row r="53">
          <cell r="A53" t="str">
            <v>"+1"</v>
          </cell>
          <cell r="B53">
            <v>1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0</v>
          </cell>
          <cell r="H53">
            <v>1</v>
          </cell>
          <cell r="I53">
            <v>1</v>
          </cell>
          <cell r="J53">
            <v>0</v>
          </cell>
          <cell r="K53">
            <v>0</v>
          </cell>
          <cell r="L53">
            <v>1</v>
          </cell>
          <cell r="M53">
            <v>1</v>
          </cell>
          <cell r="N53">
            <v>1</v>
          </cell>
          <cell r="O53">
            <v>0</v>
          </cell>
          <cell r="P53">
            <v>0</v>
          </cell>
          <cell r="Q53">
            <v>10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0</v>
          </cell>
          <cell r="Y53">
            <v>0</v>
          </cell>
          <cell r="Z53">
            <v>1</v>
          </cell>
          <cell r="AA53">
            <v>1</v>
          </cell>
          <cell r="AB53">
            <v>1</v>
          </cell>
          <cell r="AC53">
            <v>0</v>
          </cell>
          <cell r="AD53">
            <v>1</v>
          </cell>
          <cell r="AE53">
            <v>0</v>
          </cell>
          <cell r="AF53">
            <v>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2"/>
  <sheetViews>
    <sheetView tabSelected="1" zoomScale="50" zoomScaleNormal="50" workbookViewId="0">
      <selection activeCell="I14" sqref="I14"/>
    </sheetView>
  </sheetViews>
  <sheetFormatPr defaultRowHeight="15" x14ac:dyDescent="0.25"/>
  <cols>
    <col min="1" max="1" width="4.28515625" customWidth="1"/>
    <col min="2" max="2" width="17.140625" customWidth="1"/>
    <col min="3" max="3" width="15.42578125" customWidth="1"/>
  </cols>
  <sheetData>
    <row r="1" spans="1:37" ht="15.75" x14ac:dyDescent="0.25">
      <c r="A1" s="1"/>
      <c r="B1" s="2" t="s">
        <v>0</v>
      </c>
      <c r="C1" s="2" t="s">
        <v>1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4" t="s">
        <v>2</v>
      </c>
      <c r="T1" s="3">
        <v>16</v>
      </c>
      <c r="U1" s="3">
        <v>17</v>
      </c>
      <c r="V1" s="3">
        <v>18</v>
      </c>
      <c r="W1" s="3">
        <v>19</v>
      </c>
      <c r="X1" s="3">
        <v>20</v>
      </c>
      <c r="Y1" s="3">
        <v>21</v>
      </c>
      <c r="Z1" s="3">
        <v>22</v>
      </c>
      <c r="AA1" s="3">
        <v>23</v>
      </c>
      <c r="AB1" s="3">
        <v>24</v>
      </c>
      <c r="AC1" s="3">
        <v>25</v>
      </c>
      <c r="AD1" s="3">
        <v>26</v>
      </c>
      <c r="AE1" s="3">
        <v>27</v>
      </c>
      <c r="AF1" s="3">
        <v>28</v>
      </c>
      <c r="AG1" s="3">
        <v>29</v>
      </c>
      <c r="AH1" s="3">
        <v>30</v>
      </c>
      <c r="AI1" s="4" t="s">
        <v>3</v>
      </c>
      <c r="AJ1" s="5" t="s">
        <v>4</v>
      </c>
      <c r="AK1" s="5" t="s">
        <v>5</v>
      </c>
    </row>
    <row r="2" spans="1:37" ht="16.5" x14ac:dyDescent="0.25">
      <c r="A2" s="6">
        <v>1</v>
      </c>
      <c r="B2" s="7" t="s">
        <v>7</v>
      </c>
      <c r="C2" s="7" t="str">
        <f>VLOOKUP(B2,[1]Запад!B:E,2,FALSE)</f>
        <v>Курчатов</v>
      </c>
      <c r="D2" s="8">
        <f>VLOOKUP($B2,'[1]сбор с площадок'!$A:$AF,1+D$1,FALSE)</f>
        <v>1</v>
      </c>
      <c r="E2" s="8">
        <f>VLOOKUP($B2,'[1]сбор с площадок'!$A:$AF,1+E$1,FALSE)</f>
        <v>1</v>
      </c>
      <c r="F2" s="8">
        <f>VLOOKUP($B2,'[1]сбор с площадок'!$A:$AF,1+F$1,FALSE)</f>
        <v>1</v>
      </c>
      <c r="G2" s="8">
        <f>VLOOKUP($B2,'[1]сбор с площадок'!$A:$AF,1+G$1,FALSE)</f>
        <v>1</v>
      </c>
      <c r="H2" s="8">
        <f>VLOOKUP($B2,'[1]сбор с площадок'!$A:$AF,1+H$1,FALSE)</f>
        <v>0</v>
      </c>
      <c r="I2" s="8">
        <f>VLOOKUP($B2,'[1]сбор с площадок'!$A:$AF,1+I$1,FALSE)</f>
        <v>1</v>
      </c>
      <c r="J2" s="8">
        <f>VLOOKUP($B2,'[1]сбор с площадок'!$A:$AF,1+J$1,FALSE)</f>
        <v>0</v>
      </c>
      <c r="K2" s="8">
        <f>VLOOKUP($B2,'[1]сбор с площадок'!$A:$AF,1+K$1,FALSE)</f>
        <v>1</v>
      </c>
      <c r="L2" s="8">
        <f>VLOOKUP($B2,'[1]сбор с площадок'!$A:$AF,1+L$1,FALSE)</f>
        <v>1</v>
      </c>
      <c r="M2" s="8">
        <f>VLOOKUP($B2,'[1]сбор с площадок'!$A:$AF,1+M$1,FALSE)</f>
        <v>1</v>
      </c>
      <c r="N2" s="8">
        <f>VLOOKUP($B2,'[1]сбор с площадок'!$A:$AF,1+N$1,FALSE)</f>
        <v>1</v>
      </c>
      <c r="O2" s="8">
        <f>VLOOKUP($B2,'[1]сбор с площадок'!$A:$AF,1+O$1,FALSE)</f>
        <v>1</v>
      </c>
      <c r="P2" s="8">
        <f>VLOOKUP($B2,'[1]сбор с площадок'!$A:$AF,1+P$1,FALSE)</f>
        <v>1</v>
      </c>
      <c r="Q2" s="8">
        <f>VLOOKUP($B2,'[1]сбор с площадок'!$A:$AF,1+Q$1,FALSE)</f>
        <v>1</v>
      </c>
      <c r="R2" s="8">
        <f>VLOOKUP($B2,'[1]сбор с площадок'!$A:$AF,1+R$1,FALSE)</f>
        <v>1</v>
      </c>
      <c r="S2" s="9">
        <f t="shared" ref="S2:S33" si="0">SUM(D2:R2)</f>
        <v>13</v>
      </c>
      <c r="T2" s="8">
        <f>VLOOKUP($B2,'[1]сбор с площадок'!$A:$AF,2+T$1,FALSE)</f>
        <v>1</v>
      </c>
      <c r="U2" s="8">
        <f>VLOOKUP($B2,'[1]сбор с площадок'!$A:$AF,2+U$1,FALSE)</f>
        <v>1</v>
      </c>
      <c r="V2" s="8">
        <f>VLOOKUP($B2,'[1]сбор с площадок'!$A:$AF,2+V$1,FALSE)</f>
        <v>1</v>
      </c>
      <c r="W2" s="8">
        <f>VLOOKUP($B2,'[1]сбор с площадок'!$A:$AF,2+W$1,FALSE)</f>
        <v>1</v>
      </c>
      <c r="X2" s="8">
        <f>VLOOKUP($B2,'[1]сбор с площадок'!$A:$AF,2+X$1,FALSE)</f>
        <v>1</v>
      </c>
      <c r="Y2" s="8">
        <f>VLOOKUP($B2,'[1]сбор с площадок'!$A:$AF,2+Y$1,FALSE)</f>
        <v>0</v>
      </c>
      <c r="Z2" s="8">
        <f>VLOOKUP($B2,'[1]сбор с площадок'!$A:$AF,2+Z$1,FALSE)</f>
        <v>1</v>
      </c>
      <c r="AA2" s="8">
        <f>VLOOKUP($B2,'[1]сбор с площадок'!$A:$AF,2+AA$1,FALSE)</f>
        <v>1</v>
      </c>
      <c r="AB2" s="8">
        <f>VLOOKUP($B2,'[1]сбор с площадок'!$A:$AF,2+AB$1,FALSE)</f>
        <v>1</v>
      </c>
      <c r="AC2" s="8">
        <f>VLOOKUP($B2,'[1]сбор с площадок'!$A:$AF,2+AC$1,FALSE)</f>
        <v>0</v>
      </c>
      <c r="AD2" s="8">
        <f>VLOOKUP($B2,'[1]сбор с площадок'!$A:$AF,2+AD$1,FALSE)</f>
        <v>1</v>
      </c>
      <c r="AE2" s="8">
        <f>VLOOKUP($B2,'[1]сбор с площадок'!$A:$AF,2+AE$1,FALSE)</f>
        <v>0</v>
      </c>
      <c r="AF2" s="8">
        <f>VLOOKUP($B2,'[1]сбор с площадок'!$A:$AF,2+AF$1,FALSE)</f>
        <v>1</v>
      </c>
      <c r="AG2" s="8">
        <f>VLOOKUP($B2,'[1]сбор с площадок'!$A:$AF,2+AG$1,FALSE)</f>
        <v>1</v>
      </c>
      <c r="AH2" s="8">
        <f>VLOOKUP($B2,'[1]сбор с площадок'!$A:$AF,2+AH$1,FALSE)</f>
        <v>1</v>
      </c>
      <c r="AI2" s="9">
        <f t="shared" ref="AI2:AI33" si="1">SUM(T2:AH2)</f>
        <v>12</v>
      </c>
      <c r="AJ2" s="10">
        <f t="shared" ref="AJ2:AJ33" si="2">S2+AI2</f>
        <v>25</v>
      </c>
      <c r="AK2" s="11">
        <f t="shared" ref="AK2:AK33" si="3">SUMIF(D2:AI2,1,$D$52:$AI$52)</f>
        <v>607</v>
      </c>
    </row>
    <row r="3" spans="1:37" ht="16.5" x14ac:dyDescent="0.25">
      <c r="A3" s="6">
        <v>2</v>
      </c>
      <c r="B3" s="7" t="s">
        <v>6</v>
      </c>
      <c r="C3" s="7" t="str">
        <f>VLOOKUP(B3,[1]Запад!B:E,2,FALSE)</f>
        <v>Н.Новгород</v>
      </c>
      <c r="D3" s="8">
        <f>VLOOKUP($B3,'[1]сбор с площадок'!$A:$AF,1+D$1,FALSE)</f>
        <v>1</v>
      </c>
      <c r="E3" s="8">
        <f>VLOOKUP($B3,'[1]сбор с площадок'!$A:$AF,1+E$1,FALSE)</f>
        <v>1</v>
      </c>
      <c r="F3" s="8">
        <f>VLOOKUP($B3,'[1]сбор с площадок'!$A:$AF,1+F$1,FALSE)</f>
        <v>1</v>
      </c>
      <c r="G3" s="8">
        <f>VLOOKUP($B3,'[1]сбор с площадок'!$A:$AF,1+G$1,FALSE)</f>
        <v>1</v>
      </c>
      <c r="H3" s="8">
        <f>VLOOKUP($B3,'[1]сбор с площадок'!$A:$AF,1+H$1,FALSE)</f>
        <v>1</v>
      </c>
      <c r="I3" s="8">
        <f>VLOOKUP($B3,'[1]сбор с площадок'!$A:$AF,1+I$1,FALSE)</f>
        <v>0</v>
      </c>
      <c r="J3" s="8">
        <f>VLOOKUP($B3,'[1]сбор с площадок'!$A:$AF,1+J$1,FALSE)</f>
        <v>1</v>
      </c>
      <c r="K3" s="8">
        <f>VLOOKUP($B3,'[1]сбор с площадок'!$A:$AF,1+K$1,FALSE)</f>
        <v>1</v>
      </c>
      <c r="L3" s="8">
        <f>VLOOKUP($B3,'[1]сбор с площадок'!$A:$AF,1+L$1,FALSE)</f>
        <v>0</v>
      </c>
      <c r="M3" s="8">
        <f>VLOOKUP($B3,'[1]сбор с площадок'!$A:$AF,1+M$1,FALSE)</f>
        <v>1</v>
      </c>
      <c r="N3" s="8">
        <f>VLOOKUP($B3,'[1]сбор с площадок'!$A:$AF,1+N$1,FALSE)</f>
        <v>1</v>
      </c>
      <c r="O3" s="8">
        <f>VLOOKUP($B3,'[1]сбор с площадок'!$A:$AF,1+O$1,FALSE)</f>
        <v>1</v>
      </c>
      <c r="P3" s="8">
        <f>VLOOKUP($B3,'[1]сбор с площадок'!$A:$AF,1+P$1,FALSE)</f>
        <v>1</v>
      </c>
      <c r="Q3" s="8">
        <f>VLOOKUP($B3,'[1]сбор с площадок'!$A:$AF,1+Q$1,FALSE)</f>
        <v>0</v>
      </c>
      <c r="R3" s="8">
        <f>VLOOKUP($B3,'[1]сбор с площадок'!$A:$AF,1+R$1,FALSE)</f>
        <v>1</v>
      </c>
      <c r="S3" s="9">
        <f t="shared" si="0"/>
        <v>12</v>
      </c>
      <c r="T3" s="8">
        <f>VLOOKUP($B3,'[1]сбор с площадок'!$A:$AF,2+T$1,FALSE)</f>
        <v>1</v>
      </c>
      <c r="U3" s="8">
        <f>VLOOKUP($B3,'[1]сбор с площадок'!$A:$AF,2+U$1,FALSE)</f>
        <v>1</v>
      </c>
      <c r="V3" s="8">
        <f>VLOOKUP($B3,'[1]сбор с площадок'!$A:$AF,2+V$1,FALSE)</f>
        <v>1</v>
      </c>
      <c r="W3" s="8">
        <f>VLOOKUP($B3,'[1]сбор с площадок'!$A:$AF,2+W$1,FALSE)</f>
        <v>1</v>
      </c>
      <c r="X3" s="8">
        <f>VLOOKUP($B3,'[1]сбор с площадок'!$A:$AF,2+X$1,FALSE)</f>
        <v>1</v>
      </c>
      <c r="Y3" s="8">
        <f>VLOOKUP($B3,'[1]сбор с площадок'!$A:$AF,2+Y$1,FALSE)</f>
        <v>1</v>
      </c>
      <c r="Z3" s="8">
        <f>VLOOKUP($B3,'[1]сбор с площадок'!$A:$AF,2+Z$1,FALSE)</f>
        <v>1</v>
      </c>
      <c r="AA3" s="8">
        <f>VLOOKUP($B3,'[1]сбор с площадок'!$A:$AF,2+AA$1,FALSE)</f>
        <v>1</v>
      </c>
      <c r="AB3" s="8">
        <f>VLOOKUP($B3,'[1]сбор с площадок'!$A:$AF,2+AB$1,FALSE)</f>
        <v>1</v>
      </c>
      <c r="AC3" s="8">
        <f>VLOOKUP($B3,'[1]сбор с площадок'!$A:$AF,2+AC$1,FALSE)</f>
        <v>0</v>
      </c>
      <c r="AD3" s="8">
        <f>VLOOKUP($B3,'[1]сбор с площадок'!$A:$AF,2+AD$1,FALSE)</f>
        <v>1</v>
      </c>
      <c r="AE3" s="8">
        <f>VLOOKUP($B3,'[1]сбор с площадок'!$A:$AF,2+AE$1,FALSE)</f>
        <v>1</v>
      </c>
      <c r="AF3" s="8">
        <f>VLOOKUP($B3,'[1]сбор с площадок'!$A:$AF,2+AF$1,FALSE)</f>
        <v>1</v>
      </c>
      <c r="AG3" s="8">
        <f>VLOOKUP($B3,'[1]сбор с площадок'!$A:$AF,2+AG$1,FALSE)</f>
        <v>1</v>
      </c>
      <c r="AH3" s="8">
        <f>VLOOKUP($B3,'[1]сбор с площадок'!$A:$AF,2+AH$1,FALSE)</f>
        <v>0</v>
      </c>
      <c r="AI3" s="9">
        <f t="shared" si="1"/>
        <v>13</v>
      </c>
      <c r="AJ3" s="10">
        <f t="shared" si="2"/>
        <v>25</v>
      </c>
      <c r="AK3" s="11">
        <f t="shared" si="3"/>
        <v>553</v>
      </c>
    </row>
    <row r="4" spans="1:37" ht="16.5" x14ac:dyDescent="0.25">
      <c r="A4" s="6">
        <v>3</v>
      </c>
      <c r="B4" s="7" t="s">
        <v>8</v>
      </c>
      <c r="C4" s="7" t="str">
        <f>VLOOKUP(B4,[1]Запад!B:E,2,FALSE)</f>
        <v>Н.Новгород</v>
      </c>
      <c r="D4" s="8">
        <f>VLOOKUP($B4,'[1]сбор с площадок'!$A:$AF,1+D$1,FALSE)</f>
        <v>1</v>
      </c>
      <c r="E4" s="8">
        <f>VLOOKUP($B4,'[1]сбор с площадок'!$A:$AF,1+E$1,FALSE)</f>
        <v>1</v>
      </c>
      <c r="F4" s="8">
        <f>VLOOKUP($B4,'[1]сбор с площадок'!$A:$AF,1+F$1,FALSE)</f>
        <v>1</v>
      </c>
      <c r="G4" s="8">
        <f>VLOOKUP($B4,'[1]сбор с площадок'!$A:$AF,1+G$1,FALSE)</f>
        <v>1</v>
      </c>
      <c r="H4" s="8">
        <f>VLOOKUP($B4,'[1]сбор с площадок'!$A:$AF,1+H$1,FALSE)</f>
        <v>1</v>
      </c>
      <c r="I4" s="8">
        <f>VLOOKUP($B4,'[1]сбор с площадок'!$A:$AF,1+I$1,FALSE)</f>
        <v>0</v>
      </c>
      <c r="J4" s="8">
        <f>VLOOKUP($B4,'[1]сбор с площадок'!$A:$AF,1+J$1,FALSE)</f>
        <v>1</v>
      </c>
      <c r="K4" s="8">
        <f>VLOOKUP($B4,'[1]сбор с площадок'!$A:$AF,1+K$1,FALSE)</f>
        <v>1</v>
      </c>
      <c r="L4" s="8">
        <f>VLOOKUP($B4,'[1]сбор с площадок'!$A:$AF,1+L$1,FALSE)</f>
        <v>1</v>
      </c>
      <c r="M4" s="8">
        <f>VLOOKUP($B4,'[1]сбор с площадок'!$A:$AF,1+M$1,FALSE)</f>
        <v>0</v>
      </c>
      <c r="N4" s="8">
        <f>VLOOKUP($B4,'[1]сбор с площадок'!$A:$AF,1+N$1,FALSE)</f>
        <v>1</v>
      </c>
      <c r="O4" s="8">
        <f>VLOOKUP($B4,'[1]сбор с площадок'!$A:$AF,1+O$1,FALSE)</f>
        <v>1</v>
      </c>
      <c r="P4" s="8">
        <f>VLOOKUP($B4,'[1]сбор с площадок'!$A:$AF,1+P$1,FALSE)</f>
        <v>1</v>
      </c>
      <c r="Q4" s="8">
        <f>VLOOKUP($B4,'[1]сбор с площадок'!$A:$AF,1+Q$1,FALSE)</f>
        <v>0</v>
      </c>
      <c r="R4" s="8">
        <f>VLOOKUP($B4,'[1]сбор с площадок'!$A:$AF,1+R$1,FALSE)</f>
        <v>0</v>
      </c>
      <c r="S4" s="9">
        <f t="shared" si="0"/>
        <v>11</v>
      </c>
      <c r="T4" s="8">
        <f>VLOOKUP($B4,'[1]сбор с площадок'!$A:$AF,2+T$1,FALSE)</f>
        <v>1</v>
      </c>
      <c r="U4" s="8">
        <f>VLOOKUP($B4,'[1]сбор с площадок'!$A:$AF,2+U$1,FALSE)</f>
        <v>1</v>
      </c>
      <c r="V4" s="8">
        <f>VLOOKUP($B4,'[1]сбор с площадок'!$A:$AF,2+V$1,FALSE)</f>
        <v>1</v>
      </c>
      <c r="W4" s="8">
        <f>VLOOKUP($B4,'[1]сбор с площадок'!$A:$AF,2+W$1,FALSE)</f>
        <v>0</v>
      </c>
      <c r="X4" s="8">
        <f>VLOOKUP($B4,'[1]сбор с площадок'!$A:$AF,2+X$1,FALSE)</f>
        <v>1</v>
      </c>
      <c r="Y4" s="8">
        <f>VLOOKUP($B4,'[1]сбор с площадок'!$A:$AF,2+Y$1,FALSE)</f>
        <v>0</v>
      </c>
      <c r="Z4" s="8">
        <f>VLOOKUP($B4,'[1]сбор с площадок'!$A:$AF,2+Z$1,FALSE)</f>
        <v>1</v>
      </c>
      <c r="AA4" s="8">
        <f>VLOOKUP($B4,'[1]сбор с площадок'!$A:$AF,2+AA$1,FALSE)</f>
        <v>1</v>
      </c>
      <c r="AB4" s="8">
        <f>VLOOKUP($B4,'[1]сбор с площадок'!$A:$AF,2+AB$1,FALSE)</f>
        <v>1</v>
      </c>
      <c r="AC4" s="8">
        <f>VLOOKUP($B4,'[1]сбор с площадок'!$A:$AF,2+AC$1,FALSE)</f>
        <v>1</v>
      </c>
      <c r="AD4" s="8">
        <f>VLOOKUP($B4,'[1]сбор с площадок'!$A:$AF,2+AD$1,FALSE)</f>
        <v>1</v>
      </c>
      <c r="AE4" s="8">
        <f>VLOOKUP($B4,'[1]сбор с площадок'!$A:$AF,2+AE$1,FALSE)</f>
        <v>1</v>
      </c>
      <c r="AF4" s="8">
        <f>VLOOKUP($B4,'[1]сбор с площадок'!$A:$AF,2+AF$1,FALSE)</f>
        <v>1</v>
      </c>
      <c r="AG4" s="8">
        <f>VLOOKUP($B4,'[1]сбор с площадок'!$A:$AF,2+AG$1,FALSE)</f>
        <v>1</v>
      </c>
      <c r="AH4" s="8">
        <f>VLOOKUP($B4,'[1]сбор с площадок'!$A:$AF,2+AH$1,FALSE)</f>
        <v>1</v>
      </c>
      <c r="AI4" s="9">
        <f t="shared" si="1"/>
        <v>13</v>
      </c>
      <c r="AJ4" s="10">
        <f t="shared" si="2"/>
        <v>24</v>
      </c>
      <c r="AK4" s="11">
        <f t="shared" si="3"/>
        <v>521</v>
      </c>
    </row>
    <row r="5" spans="1:37" ht="16.5" x14ac:dyDescent="0.25">
      <c r="A5" s="6">
        <v>4</v>
      </c>
      <c r="B5" s="7" t="s">
        <v>9</v>
      </c>
      <c r="C5" s="7" t="str">
        <f>VLOOKUP(B5,[1]Запад!B:E,2,FALSE)</f>
        <v>Москва</v>
      </c>
      <c r="D5" s="8">
        <f>VLOOKUP($B5,'[1]сбор с площадок'!$A:$AF,1+D$1,FALSE)</f>
        <v>1</v>
      </c>
      <c r="E5" s="8">
        <f>VLOOKUP($B5,'[1]сбор с площадок'!$A:$AF,1+E$1,FALSE)</f>
        <v>1</v>
      </c>
      <c r="F5" s="8">
        <f>VLOOKUP($B5,'[1]сбор с площадок'!$A:$AF,1+F$1,FALSE)</f>
        <v>1</v>
      </c>
      <c r="G5" s="8">
        <f>VLOOKUP($B5,'[1]сбор с площадок'!$A:$AF,1+G$1,FALSE)</f>
        <v>1</v>
      </c>
      <c r="H5" s="8">
        <f>VLOOKUP($B5,'[1]сбор с площадок'!$A:$AF,1+H$1,FALSE)</f>
        <v>0</v>
      </c>
      <c r="I5" s="8">
        <f>VLOOKUP($B5,'[1]сбор с площадок'!$A:$AF,1+I$1,FALSE)</f>
        <v>1</v>
      </c>
      <c r="J5" s="8">
        <f>VLOOKUP($B5,'[1]сбор с площадок'!$A:$AF,1+J$1,FALSE)</f>
        <v>1</v>
      </c>
      <c r="K5" s="8">
        <f>VLOOKUP($B5,'[1]сбор с площадок'!$A:$AF,1+K$1,FALSE)</f>
        <v>0</v>
      </c>
      <c r="L5" s="8">
        <f>VLOOKUP($B5,'[1]сбор с площадок'!$A:$AF,1+L$1,FALSE)</f>
        <v>0</v>
      </c>
      <c r="M5" s="8">
        <f>VLOOKUP($B5,'[1]сбор с площадок'!$A:$AF,1+M$1,FALSE)</f>
        <v>0</v>
      </c>
      <c r="N5" s="8">
        <f>VLOOKUP($B5,'[1]сбор с площадок'!$A:$AF,1+N$1,FALSE)</f>
        <v>1</v>
      </c>
      <c r="O5" s="8">
        <f>VLOOKUP($B5,'[1]сбор с площадок'!$A:$AF,1+O$1,FALSE)</f>
        <v>1</v>
      </c>
      <c r="P5" s="8">
        <f>VLOOKUP($B5,'[1]сбор с площадок'!$A:$AF,1+P$1,FALSE)</f>
        <v>1</v>
      </c>
      <c r="Q5" s="8">
        <f>VLOOKUP($B5,'[1]сбор с площадок'!$A:$AF,1+Q$1,FALSE)</f>
        <v>0</v>
      </c>
      <c r="R5" s="8">
        <f>VLOOKUP($B5,'[1]сбор с площадок'!$A:$AF,1+R$1,FALSE)</f>
        <v>1</v>
      </c>
      <c r="S5" s="9">
        <f t="shared" si="0"/>
        <v>10</v>
      </c>
      <c r="T5" s="8">
        <f>VLOOKUP($B5,'[1]сбор с площадок'!$A:$AF,2+T$1,FALSE)</f>
        <v>1</v>
      </c>
      <c r="U5" s="8">
        <f>VLOOKUP($B5,'[1]сбор с площадок'!$A:$AF,2+U$1,FALSE)</f>
        <v>1</v>
      </c>
      <c r="V5" s="8">
        <f>VLOOKUP($B5,'[1]сбор с площадок'!$A:$AF,2+V$1,FALSE)</f>
        <v>1</v>
      </c>
      <c r="W5" s="8">
        <f>VLOOKUP($B5,'[1]сбор с площадок'!$A:$AF,2+W$1,FALSE)</f>
        <v>1</v>
      </c>
      <c r="X5" s="8">
        <f>VLOOKUP($B5,'[1]сбор с площадок'!$A:$AF,2+X$1,FALSE)</f>
        <v>1</v>
      </c>
      <c r="Y5" s="8">
        <f>VLOOKUP($B5,'[1]сбор с площадок'!$A:$AF,2+Y$1,FALSE)</f>
        <v>1</v>
      </c>
      <c r="Z5" s="8">
        <f>VLOOKUP($B5,'[1]сбор с площадок'!$A:$AF,2+Z$1,FALSE)</f>
        <v>1</v>
      </c>
      <c r="AA5" s="8">
        <f>VLOOKUP($B5,'[1]сбор с площадок'!$A:$AF,2+AA$1,FALSE)</f>
        <v>1</v>
      </c>
      <c r="AB5" s="8">
        <f>VLOOKUP($B5,'[1]сбор с площадок'!$A:$AF,2+AB$1,FALSE)</f>
        <v>1</v>
      </c>
      <c r="AC5" s="8">
        <f>VLOOKUP($B5,'[1]сбор с площадок'!$A:$AF,2+AC$1,FALSE)</f>
        <v>0</v>
      </c>
      <c r="AD5" s="8">
        <f>VLOOKUP($B5,'[1]сбор с площадок'!$A:$AF,2+AD$1,FALSE)</f>
        <v>1</v>
      </c>
      <c r="AE5" s="8">
        <f>VLOOKUP($B5,'[1]сбор с площадок'!$A:$AF,2+AE$1,FALSE)</f>
        <v>1</v>
      </c>
      <c r="AF5" s="8">
        <f>VLOOKUP($B5,'[1]сбор с площадок'!$A:$AF,2+AF$1,FALSE)</f>
        <v>0</v>
      </c>
      <c r="AG5" s="8">
        <f>VLOOKUP($B5,'[1]сбор с площадок'!$A:$AF,2+AG$1,FALSE)</f>
        <v>1</v>
      </c>
      <c r="AH5" s="8">
        <f>VLOOKUP($B5,'[1]сбор с площадок'!$A:$AF,2+AH$1,FALSE)</f>
        <v>1</v>
      </c>
      <c r="AI5" s="9">
        <f t="shared" si="1"/>
        <v>13</v>
      </c>
      <c r="AJ5" s="10">
        <f t="shared" si="2"/>
        <v>23</v>
      </c>
      <c r="AK5" s="11">
        <f t="shared" si="3"/>
        <v>532</v>
      </c>
    </row>
    <row r="6" spans="1:37" ht="16.5" x14ac:dyDescent="0.25">
      <c r="A6" s="6">
        <v>5</v>
      </c>
      <c r="B6" s="7" t="s">
        <v>10</v>
      </c>
      <c r="C6" s="7" t="str">
        <f>VLOOKUP(B6,[1]Запад!B:E,2,FALSE)</f>
        <v>Н.Новгород</v>
      </c>
      <c r="D6" s="8">
        <f>VLOOKUP($B6,'[1]сбор с площадок'!$A:$AF,1+D$1,FALSE)</f>
        <v>1</v>
      </c>
      <c r="E6" s="8">
        <f>VLOOKUP($B6,'[1]сбор с площадок'!$A:$AF,1+E$1,FALSE)</f>
        <v>1</v>
      </c>
      <c r="F6" s="8">
        <f>VLOOKUP($B6,'[1]сбор с площадок'!$A:$AF,1+F$1,FALSE)</f>
        <v>1</v>
      </c>
      <c r="G6" s="8">
        <f>VLOOKUP($B6,'[1]сбор с площадок'!$A:$AF,1+G$1,FALSE)</f>
        <v>1</v>
      </c>
      <c r="H6" s="8">
        <f>VLOOKUP($B6,'[1]сбор с площадок'!$A:$AF,1+H$1,FALSE)</f>
        <v>1</v>
      </c>
      <c r="I6" s="8">
        <f>VLOOKUP($B6,'[1]сбор с площадок'!$A:$AF,1+I$1,FALSE)</f>
        <v>0</v>
      </c>
      <c r="J6" s="8">
        <f>VLOOKUP($B6,'[1]сбор с площадок'!$A:$AF,1+J$1,FALSE)</f>
        <v>0</v>
      </c>
      <c r="K6" s="8">
        <f>VLOOKUP($B6,'[1]сбор с площадок'!$A:$AF,1+K$1,FALSE)</f>
        <v>1</v>
      </c>
      <c r="L6" s="8">
        <f>VLOOKUP($B6,'[1]сбор с площадок'!$A:$AF,1+L$1,FALSE)</f>
        <v>1</v>
      </c>
      <c r="M6" s="8">
        <f>VLOOKUP($B6,'[1]сбор с площадок'!$A:$AF,1+M$1,FALSE)</f>
        <v>0</v>
      </c>
      <c r="N6" s="8">
        <f>VLOOKUP($B6,'[1]сбор с площадок'!$A:$AF,1+N$1,FALSE)</f>
        <v>1</v>
      </c>
      <c r="O6" s="8">
        <f>VLOOKUP($B6,'[1]сбор с площадок'!$A:$AF,1+O$1,FALSE)</f>
        <v>1</v>
      </c>
      <c r="P6" s="8">
        <f>VLOOKUP($B6,'[1]сбор с площадок'!$A:$AF,1+P$1,FALSE)</f>
        <v>1</v>
      </c>
      <c r="Q6" s="8">
        <f>VLOOKUP($B6,'[1]сбор с площадок'!$A:$AF,1+Q$1,FALSE)</f>
        <v>0</v>
      </c>
      <c r="R6" s="8">
        <f>VLOOKUP($B6,'[1]сбор с площадок'!$A:$AF,1+R$1,FALSE)</f>
        <v>1</v>
      </c>
      <c r="S6" s="9">
        <f t="shared" si="0"/>
        <v>11</v>
      </c>
      <c r="T6" s="8">
        <f>VLOOKUP($B6,'[1]сбор с площадок'!$A:$AF,2+T$1,FALSE)</f>
        <v>1</v>
      </c>
      <c r="U6" s="8">
        <f>VLOOKUP($B6,'[1]сбор с площадок'!$A:$AF,2+U$1,FALSE)</f>
        <v>1</v>
      </c>
      <c r="V6" s="8">
        <f>VLOOKUP($B6,'[1]сбор с площадок'!$A:$AF,2+V$1,FALSE)</f>
        <v>1</v>
      </c>
      <c r="W6" s="8">
        <f>VLOOKUP($B6,'[1]сбор с площадок'!$A:$AF,2+W$1,FALSE)</f>
        <v>1</v>
      </c>
      <c r="X6" s="8">
        <f>VLOOKUP($B6,'[1]сбор с площадок'!$A:$AF,2+X$1,FALSE)</f>
        <v>1</v>
      </c>
      <c r="Y6" s="8">
        <f>VLOOKUP($B6,'[1]сбор с площадок'!$A:$AF,2+Y$1,FALSE)</f>
        <v>1</v>
      </c>
      <c r="Z6" s="8">
        <f>VLOOKUP($B6,'[1]сбор с площадок'!$A:$AF,2+Z$1,FALSE)</f>
        <v>1</v>
      </c>
      <c r="AA6" s="8">
        <f>VLOOKUP($B6,'[1]сбор с площадок'!$A:$AF,2+AA$1,FALSE)</f>
        <v>0</v>
      </c>
      <c r="AB6" s="8">
        <f>VLOOKUP($B6,'[1]сбор с площадок'!$A:$AF,2+AB$1,FALSE)</f>
        <v>1</v>
      </c>
      <c r="AC6" s="8">
        <f>VLOOKUP($B6,'[1]сбор с площадок'!$A:$AF,2+AC$1,FALSE)</f>
        <v>0</v>
      </c>
      <c r="AD6" s="8">
        <f>VLOOKUP($B6,'[1]сбор с площадок'!$A:$AF,2+AD$1,FALSE)</f>
        <v>1</v>
      </c>
      <c r="AE6" s="8">
        <f>VLOOKUP($B6,'[1]сбор с площадок'!$A:$AF,2+AE$1,FALSE)</f>
        <v>1</v>
      </c>
      <c r="AF6" s="8">
        <f>VLOOKUP($B6,'[1]сбор с площадок'!$A:$AF,2+AF$1,FALSE)</f>
        <v>0</v>
      </c>
      <c r="AG6" s="8">
        <f>VLOOKUP($B6,'[1]сбор с площадок'!$A:$AF,2+AG$1,FALSE)</f>
        <v>0</v>
      </c>
      <c r="AH6" s="8">
        <f>VLOOKUP($B6,'[1]сбор с площадок'!$A:$AF,2+AH$1,FALSE)</f>
        <v>1</v>
      </c>
      <c r="AI6" s="9">
        <f t="shared" si="1"/>
        <v>11</v>
      </c>
      <c r="AJ6" s="10">
        <f t="shared" si="2"/>
        <v>22</v>
      </c>
      <c r="AK6" s="11">
        <f t="shared" si="3"/>
        <v>452</v>
      </c>
    </row>
    <row r="7" spans="1:37" ht="16.5" x14ac:dyDescent="0.25">
      <c r="A7" s="6">
        <v>8</v>
      </c>
      <c r="B7" s="7" t="s">
        <v>13</v>
      </c>
      <c r="C7" s="7" t="str">
        <f>VLOOKUP(B7,[1]Запад!B:E,2,FALSE)</f>
        <v>Н.Новгород</v>
      </c>
      <c r="D7" s="8">
        <f>VLOOKUP($B7,'[1]сбор с площадок'!$A:$AF,1+D$1,FALSE)</f>
        <v>1</v>
      </c>
      <c r="E7" s="8">
        <f>VLOOKUP($B7,'[1]сбор с площадок'!$A:$AF,1+E$1,FALSE)</f>
        <v>1</v>
      </c>
      <c r="F7" s="8">
        <f>VLOOKUP($B7,'[1]сбор с площадок'!$A:$AF,1+F$1,FALSE)</f>
        <v>1</v>
      </c>
      <c r="G7" s="8">
        <f>VLOOKUP($B7,'[1]сбор с площадок'!$A:$AF,1+G$1,FALSE)</f>
        <v>0</v>
      </c>
      <c r="H7" s="8">
        <f>VLOOKUP($B7,'[1]сбор с площадок'!$A:$AF,1+H$1,FALSE)</f>
        <v>0</v>
      </c>
      <c r="I7" s="8">
        <f>VLOOKUP($B7,'[1]сбор с площадок'!$A:$AF,1+I$1,FALSE)</f>
        <v>1</v>
      </c>
      <c r="J7" s="8">
        <f>VLOOKUP($B7,'[1]сбор с площадок'!$A:$AF,1+J$1,FALSE)</f>
        <v>1</v>
      </c>
      <c r="K7" s="8">
        <f>VLOOKUP($B7,'[1]сбор с площадок'!$A:$AF,1+K$1,FALSE)</f>
        <v>0</v>
      </c>
      <c r="L7" s="8">
        <f>VLOOKUP($B7,'[1]сбор с площадок'!$A:$AF,1+L$1,FALSE)</f>
        <v>0</v>
      </c>
      <c r="M7" s="8">
        <f>VLOOKUP($B7,'[1]сбор с площадок'!$A:$AF,1+M$1,FALSE)</f>
        <v>1</v>
      </c>
      <c r="N7" s="8">
        <f>VLOOKUP($B7,'[1]сбор с площадок'!$A:$AF,1+N$1,FALSE)</f>
        <v>1</v>
      </c>
      <c r="O7" s="8">
        <f>VLOOKUP($B7,'[1]сбор с площадок'!$A:$AF,1+O$1,FALSE)</f>
        <v>1</v>
      </c>
      <c r="P7" s="8">
        <f>VLOOKUP($B7,'[1]сбор с площадок'!$A:$AF,1+P$1,FALSE)</f>
        <v>1</v>
      </c>
      <c r="Q7" s="8">
        <f>VLOOKUP($B7,'[1]сбор с площадок'!$A:$AF,1+Q$1,FALSE)</f>
        <v>0</v>
      </c>
      <c r="R7" s="8">
        <f>VLOOKUP($B7,'[1]сбор с площадок'!$A:$AF,1+R$1,FALSE)</f>
        <v>0</v>
      </c>
      <c r="S7" s="9">
        <f t="shared" si="0"/>
        <v>9</v>
      </c>
      <c r="T7" s="8">
        <f>VLOOKUP($B7,'[1]сбор с площадок'!$A:$AF,2+T$1,FALSE)</f>
        <v>1</v>
      </c>
      <c r="U7" s="8">
        <f>VLOOKUP($B7,'[1]сбор с площадок'!$A:$AF,2+U$1,FALSE)</f>
        <v>1</v>
      </c>
      <c r="V7" s="8">
        <f>VLOOKUP($B7,'[1]сбор с площадок'!$A:$AF,2+V$1,FALSE)</f>
        <v>1</v>
      </c>
      <c r="W7" s="8">
        <f>VLOOKUP($B7,'[1]сбор с площадок'!$A:$AF,2+W$1,FALSE)</f>
        <v>1</v>
      </c>
      <c r="X7" s="8">
        <f>VLOOKUP($B7,'[1]сбор с площадок'!$A:$AF,2+X$1,FALSE)</f>
        <v>1</v>
      </c>
      <c r="Y7" s="8">
        <f>VLOOKUP($B7,'[1]сбор с площадок'!$A:$AF,2+Y$1,FALSE)</f>
        <v>1</v>
      </c>
      <c r="Z7" s="8">
        <f>VLOOKUP($B7,'[1]сбор с площадок'!$A:$AF,2+Z$1,FALSE)</f>
        <v>1</v>
      </c>
      <c r="AA7" s="8">
        <f>VLOOKUP($B7,'[1]сбор с площадок'!$A:$AF,2+AA$1,FALSE)</f>
        <v>1</v>
      </c>
      <c r="AB7" s="8">
        <f>VLOOKUP($B7,'[1]сбор с площадок'!$A:$AF,2+AB$1,FALSE)</f>
        <v>0</v>
      </c>
      <c r="AC7" s="8">
        <f>VLOOKUP($B7,'[1]сбор с площадок'!$A:$AF,2+AC$1,FALSE)</f>
        <v>1</v>
      </c>
      <c r="AD7" s="8">
        <f>VLOOKUP($B7,'[1]сбор с площадок'!$A:$AF,2+AD$1,FALSE)</f>
        <v>1</v>
      </c>
      <c r="AE7" s="8">
        <f>VLOOKUP($B7,'[1]сбор с площадок'!$A:$AF,2+AE$1,FALSE)</f>
        <v>1</v>
      </c>
      <c r="AF7" s="8">
        <f>VLOOKUP($B7,'[1]сбор с площадок'!$A:$AF,2+AF$1,FALSE)</f>
        <v>1</v>
      </c>
      <c r="AG7" s="8">
        <f>VLOOKUP($B7,'[1]сбор с площадок'!$A:$AF,2+AG$1,FALSE)</f>
        <v>0</v>
      </c>
      <c r="AH7" s="8">
        <f>VLOOKUP($B7,'[1]сбор с площадок'!$A:$AF,2+AH$1,FALSE)</f>
        <v>0</v>
      </c>
      <c r="AI7" s="9">
        <f t="shared" si="1"/>
        <v>12</v>
      </c>
      <c r="AJ7" s="10">
        <f t="shared" si="2"/>
        <v>21</v>
      </c>
      <c r="AK7" s="11">
        <f t="shared" si="3"/>
        <v>468</v>
      </c>
    </row>
    <row r="8" spans="1:37" ht="16.5" x14ac:dyDescent="0.25">
      <c r="A8" s="6">
        <v>9</v>
      </c>
      <c r="B8" s="7" t="s">
        <v>14</v>
      </c>
      <c r="C8" s="7" t="str">
        <f>VLOOKUP(B8,[1]Запад!B:E,2,FALSE)</f>
        <v>Курчатов</v>
      </c>
      <c r="D8" s="8">
        <f>VLOOKUP($B8,'[1]сбор с площадок'!$A:$AF,1+D$1,FALSE)</f>
        <v>1</v>
      </c>
      <c r="E8" s="8">
        <f>VLOOKUP($B8,'[1]сбор с площадок'!$A:$AF,1+E$1,FALSE)</f>
        <v>1</v>
      </c>
      <c r="F8" s="8">
        <f>VLOOKUP($B8,'[1]сбор с площадок'!$A:$AF,1+F$1,FALSE)</f>
        <v>1</v>
      </c>
      <c r="G8" s="8">
        <f>VLOOKUP($B8,'[1]сбор с площадок'!$A:$AF,1+G$1,FALSE)</f>
        <v>1</v>
      </c>
      <c r="H8" s="8">
        <f>VLOOKUP($B8,'[1]сбор с площадок'!$A:$AF,1+H$1,FALSE)</f>
        <v>1</v>
      </c>
      <c r="I8" s="8">
        <f>VLOOKUP($B8,'[1]сбор с площадок'!$A:$AF,1+I$1,FALSE)</f>
        <v>0</v>
      </c>
      <c r="J8" s="8">
        <f>VLOOKUP($B8,'[1]сбор с площадок'!$A:$AF,1+J$1,FALSE)</f>
        <v>1</v>
      </c>
      <c r="K8" s="8">
        <f>VLOOKUP($B8,'[1]сбор с площадок'!$A:$AF,1+K$1,FALSE)</f>
        <v>1</v>
      </c>
      <c r="L8" s="8">
        <f>VLOOKUP($B8,'[1]сбор с площадок'!$A:$AF,1+L$1,FALSE)</f>
        <v>0</v>
      </c>
      <c r="M8" s="8">
        <f>VLOOKUP($B8,'[1]сбор с площадок'!$A:$AF,1+M$1,FALSE)</f>
        <v>0</v>
      </c>
      <c r="N8" s="8">
        <f>VLOOKUP($B8,'[1]сбор с площадок'!$A:$AF,1+N$1,FALSE)</f>
        <v>1</v>
      </c>
      <c r="O8" s="8">
        <f>VLOOKUP($B8,'[1]сбор с площадок'!$A:$AF,1+O$1,FALSE)</f>
        <v>1</v>
      </c>
      <c r="P8" s="8">
        <f>VLOOKUP($B8,'[1]сбор с площадок'!$A:$AF,1+P$1,FALSE)</f>
        <v>1</v>
      </c>
      <c r="Q8" s="8">
        <f>VLOOKUP($B8,'[1]сбор с площадок'!$A:$AF,1+Q$1,FALSE)</f>
        <v>0</v>
      </c>
      <c r="R8" s="8">
        <f>VLOOKUP($B8,'[1]сбор с площадок'!$A:$AF,1+R$1,FALSE)</f>
        <v>0</v>
      </c>
      <c r="S8" s="9">
        <f t="shared" si="0"/>
        <v>10</v>
      </c>
      <c r="T8" s="8">
        <f>VLOOKUP($B8,'[1]сбор с площадок'!$A:$AF,2+T$1,FALSE)</f>
        <v>1</v>
      </c>
      <c r="U8" s="8">
        <f>VLOOKUP($B8,'[1]сбор с площадок'!$A:$AF,2+U$1,FALSE)</f>
        <v>1</v>
      </c>
      <c r="V8" s="8">
        <f>VLOOKUP($B8,'[1]сбор с площадок'!$A:$AF,2+V$1,FALSE)</f>
        <v>1</v>
      </c>
      <c r="W8" s="8">
        <f>VLOOKUP($B8,'[1]сбор с площадок'!$A:$AF,2+W$1,FALSE)</f>
        <v>1</v>
      </c>
      <c r="X8" s="8">
        <f>VLOOKUP($B8,'[1]сбор с площадок'!$A:$AF,2+X$1,FALSE)</f>
        <v>1</v>
      </c>
      <c r="Y8" s="8">
        <f>VLOOKUP($B8,'[1]сбор с площадок'!$A:$AF,2+Y$1,FALSE)</f>
        <v>1</v>
      </c>
      <c r="Z8" s="8">
        <f>VLOOKUP($B8,'[1]сбор с площадок'!$A:$AF,2+Z$1,FALSE)</f>
        <v>0</v>
      </c>
      <c r="AA8" s="8">
        <f>VLOOKUP($B8,'[1]сбор с площадок'!$A:$AF,2+AA$1,FALSE)</f>
        <v>0</v>
      </c>
      <c r="AB8" s="8">
        <f>VLOOKUP($B8,'[1]сбор с площадок'!$A:$AF,2+AB$1,FALSE)</f>
        <v>1</v>
      </c>
      <c r="AC8" s="8">
        <f>VLOOKUP($B8,'[1]сбор с площадок'!$A:$AF,2+AC$1,FALSE)</f>
        <v>1</v>
      </c>
      <c r="AD8" s="8">
        <f>VLOOKUP($B8,'[1]сбор с площадок'!$A:$AF,2+AD$1,FALSE)</f>
        <v>1</v>
      </c>
      <c r="AE8" s="8">
        <f>VLOOKUP($B8,'[1]сбор с площадок'!$A:$AF,2+AE$1,FALSE)</f>
        <v>0</v>
      </c>
      <c r="AF8" s="8">
        <f>VLOOKUP($B8,'[1]сбор с площадок'!$A:$AF,2+AF$1,FALSE)</f>
        <v>1</v>
      </c>
      <c r="AG8" s="8">
        <f>VLOOKUP($B8,'[1]сбор с площадок'!$A:$AF,2+AG$1,FALSE)</f>
        <v>0</v>
      </c>
      <c r="AH8" s="8">
        <f>VLOOKUP($B8,'[1]сбор с площадок'!$A:$AF,2+AH$1,FALSE)</f>
        <v>1</v>
      </c>
      <c r="AI8" s="9">
        <f t="shared" si="1"/>
        <v>11</v>
      </c>
      <c r="AJ8" s="10">
        <f t="shared" si="2"/>
        <v>21</v>
      </c>
      <c r="AK8" s="11">
        <f t="shared" si="3"/>
        <v>421</v>
      </c>
    </row>
    <row r="9" spans="1:37" ht="16.5" x14ac:dyDescent="0.25">
      <c r="A9" s="6">
        <v>6</v>
      </c>
      <c r="B9" s="7" t="s">
        <v>11</v>
      </c>
      <c r="C9" s="7" t="str">
        <f>VLOOKUP(B9,[1]Запад!B:E,2,FALSE)</f>
        <v>Воронеж</v>
      </c>
      <c r="D9" s="8">
        <f>VLOOKUP($B9,'[1]сбор с площадок'!$A:$AF,1+D$1,FALSE)</f>
        <v>1</v>
      </c>
      <c r="E9" s="8">
        <f>VLOOKUP($B9,'[1]сбор с площадок'!$A:$AF,1+E$1,FALSE)</f>
        <v>1</v>
      </c>
      <c r="F9" s="8">
        <f>VLOOKUP($B9,'[1]сбор с площадок'!$A:$AF,1+F$1,FALSE)</f>
        <v>1</v>
      </c>
      <c r="G9" s="8">
        <f>VLOOKUP($B9,'[1]сбор с площадок'!$A:$AF,1+G$1,FALSE)</f>
        <v>0</v>
      </c>
      <c r="H9" s="8">
        <f>VLOOKUP($B9,'[1]сбор с площадок'!$A:$AF,1+H$1,FALSE)</f>
        <v>1</v>
      </c>
      <c r="I9" s="8">
        <f>VLOOKUP($B9,'[1]сбор с площадок'!$A:$AF,1+I$1,FALSE)</f>
        <v>0</v>
      </c>
      <c r="J9" s="8">
        <f>VLOOKUP($B9,'[1]сбор с площадок'!$A:$AF,1+J$1,FALSE)</f>
        <v>0</v>
      </c>
      <c r="K9" s="8">
        <f>VLOOKUP($B9,'[1]сбор с площадок'!$A:$AF,1+K$1,FALSE)</f>
        <v>1</v>
      </c>
      <c r="L9" s="8">
        <f>VLOOKUP($B9,'[1]сбор с площадок'!$A:$AF,1+L$1,FALSE)</f>
        <v>1</v>
      </c>
      <c r="M9" s="8">
        <f>VLOOKUP($B9,'[1]сбор с площадок'!$A:$AF,1+M$1,FALSE)</f>
        <v>1</v>
      </c>
      <c r="N9" s="8">
        <f>VLOOKUP($B9,'[1]сбор с площадок'!$A:$AF,1+N$1,FALSE)</f>
        <v>1</v>
      </c>
      <c r="O9" s="8">
        <f>VLOOKUP($B9,'[1]сбор с площадок'!$A:$AF,1+O$1,FALSE)</f>
        <v>1</v>
      </c>
      <c r="P9" s="8">
        <f>VLOOKUP($B9,'[1]сбор с площадок'!$A:$AF,1+P$1,FALSE)</f>
        <v>1</v>
      </c>
      <c r="Q9" s="8">
        <f>VLOOKUP($B9,'[1]сбор с площадок'!$A:$AF,1+Q$1,FALSE)</f>
        <v>0</v>
      </c>
      <c r="R9" s="8">
        <f>VLOOKUP($B9,'[1]сбор с площадок'!$A:$AF,1+R$1,FALSE)</f>
        <v>0</v>
      </c>
      <c r="S9" s="9">
        <f t="shared" si="0"/>
        <v>10</v>
      </c>
      <c r="T9" s="8">
        <f>VLOOKUP($B9,'[1]сбор с площадок'!$A:$AF,2+T$1,FALSE)</f>
        <v>1</v>
      </c>
      <c r="U9" s="8">
        <f>VLOOKUP($B9,'[1]сбор с площадок'!$A:$AF,2+U$1,FALSE)</f>
        <v>1</v>
      </c>
      <c r="V9" s="8">
        <f>VLOOKUP($B9,'[1]сбор с площадок'!$A:$AF,2+V$1,FALSE)</f>
        <v>1</v>
      </c>
      <c r="W9" s="8">
        <f>VLOOKUP($B9,'[1]сбор с площадок'!$A:$AF,2+W$1,FALSE)</f>
        <v>0</v>
      </c>
      <c r="X9" s="8">
        <f>VLOOKUP($B9,'[1]сбор с площадок'!$A:$AF,2+X$1,FALSE)</f>
        <v>1</v>
      </c>
      <c r="Y9" s="8">
        <f>VLOOKUP($B9,'[1]сбор с площадок'!$A:$AF,2+Y$1,FALSE)</f>
        <v>0</v>
      </c>
      <c r="Z9" s="8">
        <f>VLOOKUP($B9,'[1]сбор с площадок'!$A:$AF,2+Z$1,FALSE)</f>
        <v>1</v>
      </c>
      <c r="AA9" s="8">
        <f>VLOOKUP($B9,'[1]сбор с площадок'!$A:$AF,2+AA$1,FALSE)</f>
        <v>1</v>
      </c>
      <c r="AB9" s="8">
        <f>VLOOKUP($B9,'[1]сбор с площадок'!$A:$AF,2+AB$1,FALSE)</f>
        <v>1</v>
      </c>
      <c r="AC9" s="8">
        <f>VLOOKUP($B9,'[1]сбор с площадок'!$A:$AF,2+AC$1,FALSE)</f>
        <v>0</v>
      </c>
      <c r="AD9" s="8">
        <f>VLOOKUP($B9,'[1]сбор с площадок'!$A:$AF,2+AD$1,FALSE)</f>
        <v>1</v>
      </c>
      <c r="AE9" s="8">
        <f>VLOOKUP($B9,'[1]сбор с площадок'!$A:$AF,2+AE$1,FALSE)</f>
        <v>1</v>
      </c>
      <c r="AF9" s="8">
        <f>VLOOKUP($B9,'[1]сбор с площадок'!$A:$AF,2+AF$1,FALSE)</f>
        <v>1</v>
      </c>
      <c r="AG9" s="8">
        <f>VLOOKUP($B9,'[1]сбор с площадок'!$A:$AF,2+AG$1,FALSE)</f>
        <v>0</v>
      </c>
      <c r="AH9" s="8">
        <f>VLOOKUP($B9,'[1]сбор с площадок'!$A:$AF,2+AH$1,FALSE)</f>
        <v>1</v>
      </c>
      <c r="AI9" s="9">
        <f t="shared" si="1"/>
        <v>11</v>
      </c>
      <c r="AJ9" s="10">
        <f t="shared" si="2"/>
        <v>21</v>
      </c>
      <c r="AK9" s="11">
        <f t="shared" si="3"/>
        <v>412</v>
      </c>
    </row>
    <row r="10" spans="1:37" ht="16.5" x14ac:dyDescent="0.25">
      <c r="A10" s="6">
        <v>7</v>
      </c>
      <c r="B10" s="7" t="s">
        <v>12</v>
      </c>
      <c r="C10" s="7" t="str">
        <f>VLOOKUP(B10,[1]Запад!B:E,2,FALSE)</f>
        <v>Полярные зори</v>
      </c>
      <c r="D10" s="8">
        <f>VLOOKUP($B10,'[1]сбор с площадок'!$A:$AF,1+D$1,FALSE)</f>
        <v>1</v>
      </c>
      <c r="E10" s="8">
        <f>VLOOKUP($B10,'[1]сбор с площадок'!$A:$AF,1+E$1,FALSE)</f>
        <v>1</v>
      </c>
      <c r="F10" s="8">
        <f>VLOOKUP($B10,'[1]сбор с площадок'!$A:$AF,1+F$1,FALSE)</f>
        <v>1</v>
      </c>
      <c r="G10" s="8">
        <f>VLOOKUP($B10,'[1]сбор с площадок'!$A:$AF,1+G$1,FALSE)</f>
        <v>1</v>
      </c>
      <c r="H10" s="8">
        <f>VLOOKUP($B10,'[1]сбор с площадок'!$A:$AF,1+H$1,FALSE)</f>
        <v>1</v>
      </c>
      <c r="I10" s="8">
        <f>VLOOKUP($B10,'[1]сбор с площадок'!$A:$AF,1+I$1,FALSE)</f>
        <v>0</v>
      </c>
      <c r="J10" s="8">
        <f>VLOOKUP($B10,'[1]сбор с площадок'!$A:$AF,1+J$1,FALSE)</f>
        <v>0</v>
      </c>
      <c r="K10" s="8">
        <f>VLOOKUP($B10,'[1]сбор с площадок'!$A:$AF,1+K$1,FALSE)</f>
        <v>1</v>
      </c>
      <c r="L10" s="8">
        <f>VLOOKUP($B10,'[1]сбор с площадок'!$A:$AF,1+L$1,FALSE)</f>
        <v>0</v>
      </c>
      <c r="M10" s="8">
        <f>VLOOKUP($B10,'[1]сбор с площадок'!$A:$AF,1+M$1,FALSE)</f>
        <v>1</v>
      </c>
      <c r="N10" s="8">
        <f>VLOOKUP($B10,'[1]сбор с площадок'!$A:$AF,1+N$1,FALSE)</f>
        <v>1</v>
      </c>
      <c r="O10" s="8">
        <f>VLOOKUP($B10,'[1]сбор с площадок'!$A:$AF,1+O$1,FALSE)</f>
        <v>1</v>
      </c>
      <c r="P10" s="8">
        <f>VLOOKUP($B10,'[1]сбор с площадок'!$A:$AF,1+P$1,FALSE)</f>
        <v>1</v>
      </c>
      <c r="Q10" s="8">
        <f>VLOOKUP($B10,'[1]сбор с площадок'!$A:$AF,1+Q$1,FALSE)</f>
        <v>0</v>
      </c>
      <c r="R10" s="8">
        <f>VLOOKUP($B10,'[1]сбор с площадок'!$A:$AF,1+R$1,FALSE)</f>
        <v>0</v>
      </c>
      <c r="S10" s="9">
        <f t="shared" si="0"/>
        <v>10</v>
      </c>
      <c r="T10" s="8">
        <f>VLOOKUP($B10,'[1]сбор с площадок'!$A:$AF,2+T$1,FALSE)</f>
        <v>1</v>
      </c>
      <c r="U10" s="8">
        <f>VLOOKUP($B10,'[1]сбор с площадок'!$A:$AF,2+U$1,FALSE)</f>
        <v>1</v>
      </c>
      <c r="V10" s="8">
        <f>VLOOKUP($B10,'[1]сбор с площадок'!$A:$AF,2+V$1,FALSE)</f>
        <v>1</v>
      </c>
      <c r="W10" s="8">
        <f>VLOOKUP($B10,'[1]сбор с площадок'!$A:$AF,2+W$1,FALSE)</f>
        <v>0</v>
      </c>
      <c r="X10" s="8">
        <f>VLOOKUP($B10,'[1]сбор с площадок'!$A:$AF,2+X$1,FALSE)</f>
        <v>1</v>
      </c>
      <c r="Y10" s="8">
        <f>VLOOKUP($B10,'[1]сбор с площадок'!$A:$AF,2+Y$1,FALSE)</f>
        <v>1</v>
      </c>
      <c r="Z10" s="8">
        <f>VLOOKUP($B10,'[1]сбор с площадок'!$A:$AF,2+Z$1,FALSE)</f>
        <v>0</v>
      </c>
      <c r="AA10" s="8">
        <f>VLOOKUP($B10,'[1]сбор с площадок'!$A:$AF,2+AA$1,FALSE)</f>
        <v>1</v>
      </c>
      <c r="AB10" s="8">
        <f>VLOOKUP($B10,'[1]сбор с площадок'!$A:$AF,2+AB$1,FALSE)</f>
        <v>1</v>
      </c>
      <c r="AC10" s="8">
        <f>VLOOKUP($B10,'[1]сбор с площадок'!$A:$AF,2+AC$1,FALSE)</f>
        <v>0</v>
      </c>
      <c r="AD10" s="8">
        <f>VLOOKUP($B10,'[1]сбор с площадок'!$A:$AF,2+AD$1,FALSE)</f>
        <v>1</v>
      </c>
      <c r="AE10" s="8">
        <f>VLOOKUP($B10,'[1]сбор с площадок'!$A:$AF,2+AE$1,FALSE)</f>
        <v>1</v>
      </c>
      <c r="AF10" s="8">
        <f>VLOOKUP($B10,'[1]сбор с площадок'!$A:$AF,2+AF$1,FALSE)</f>
        <v>1</v>
      </c>
      <c r="AG10" s="8">
        <f>VLOOKUP($B10,'[1]сбор с площадок'!$A:$AF,2+AG$1,FALSE)</f>
        <v>0</v>
      </c>
      <c r="AH10" s="8">
        <f>VLOOKUP($B10,'[1]сбор с площадок'!$A:$AF,2+AH$1,FALSE)</f>
        <v>1</v>
      </c>
      <c r="AI10" s="9">
        <f t="shared" si="1"/>
        <v>11</v>
      </c>
      <c r="AJ10" s="10">
        <f t="shared" si="2"/>
        <v>21</v>
      </c>
      <c r="AK10" s="11">
        <f t="shared" si="3"/>
        <v>407</v>
      </c>
    </row>
    <row r="11" spans="1:37" ht="16.5" x14ac:dyDescent="0.25">
      <c r="A11" s="6">
        <v>10</v>
      </c>
      <c r="B11" s="7" t="s">
        <v>15</v>
      </c>
      <c r="C11" s="7" t="str">
        <f>VLOOKUP(B11,[1]Запад!B:E,2,FALSE)</f>
        <v>Балаково</v>
      </c>
      <c r="D11" s="8">
        <f>VLOOKUP($B11,'[1]сбор с площадок'!$A:$AF,1+D$1,FALSE)</f>
        <v>1</v>
      </c>
      <c r="E11" s="8">
        <f>VLOOKUP($B11,'[1]сбор с площадок'!$A:$AF,1+E$1,FALSE)</f>
        <v>1</v>
      </c>
      <c r="F11" s="8">
        <f>VLOOKUP($B11,'[1]сбор с площадок'!$A:$AF,1+F$1,FALSE)</f>
        <v>1</v>
      </c>
      <c r="G11" s="8">
        <f>VLOOKUP($B11,'[1]сбор с площадок'!$A:$AF,1+G$1,FALSE)</f>
        <v>0</v>
      </c>
      <c r="H11" s="8">
        <f>VLOOKUP($B11,'[1]сбор с площадок'!$A:$AF,1+H$1,FALSE)</f>
        <v>1</v>
      </c>
      <c r="I11" s="8">
        <f>VLOOKUP($B11,'[1]сбор с площадок'!$A:$AF,1+I$1,FALSE)</f>
        <v>0</v>
      </c>
      <c r="J11" s="8">
        <f>VLOOKUP($B11,'[1]сбор с площадок'!$A:$AF,1+J$1,FALSE)</f>
        <v>1</v>
      </c>
      <c r="K11" s="8">
        <f>VLOOKUP($B11,'[1]сбор с площадок'!$A:$AF,1+K$1,FALSE)</f>
        <v>1</v>
      </c>
      <c r="L11" s="8">
        <f>VLOOKUP($B11,'[1]сбор с площадок'!$A:$AF,1+L$1,FALSE)</f>
        <v>0</v>
      </c>
      <c r="M11" s="8">
        <f>VLOOKUP($B11,'[1]сбор с площадок'!$A:$AF,1+M$1,FALSE)</f>
        <v>0</v>
      </c>
      <c r="N11" s="8">
        <f>VLOOKUP($B11,'[1]сбор с площадок'!$A:$AF,1+N$1,FALSE)</f>
        <v>1</v>
      </c>
      <c r="O11" s="8">
        <f>VLOOKUP($B11,'[1]сбор с площадок'!$A:$AF,1+O$1,FALSE)</f>
        <v>0</v>
      </c>
      <c r="P11" s="8">
        <f>VLOOKUP($B11,'[1]сбор с площадок'!$A:$AF,1+P$1,FALSE)</f>
        <v>0</v>
      </c>
      <c r="Q11" s="8">
        <f>VLOOKUP($B11,'[1]сбор с площадок'!$A:$AF,1+Q$1,FALSE)</f>
        <v>0</v>
      </c>
      <c r="R11" s="8">
        <f>VLOOKUP($B11,'[1]сбор с площадок'!$A:$AF,1+R$1,FALSE)</f>
        <v>0</v>
      </c>
      <c r="S11" s="9">
        <f t="shared" si="0"/>
        <v>7</v>
      </c>
      <c r="T11" s="8">
        <f>VLOOKUP($B11,'[1]сбор с площадок'!$A:$AF,2+T$1,FALSE)</f>
        <v>1</v>
      </c>
      <c r="U11" s="8">
        <f>VLOOKUP($B11,'[1]сбор с площадок'!$A:$AF,2+U$1,FALSE)</f>
        <v>1</v>
      </c>
      <c r="V11" s="8">
        <f>VLOOKUP($B11,'[1]сбор с площадок'!$A:$AF,2+V$1,FALSE)</f>
        <v>1</v>
      </c>
      <c r="W11" s="8">
        <f>VLOOKUP($B11,'[1]сбор с площадок'!$A:$AF,2+W$1,FALSE)</f>
        <v>1</v>
      </c>
      <c r="X11" s="8">
        <f>VLOOKUP($B11,'[1]сбор с площадок'!$A:$AF,2+X$1,FALSE)</f>
        <v>1</v>
      </c>
      <c r="Y11" s="8">
        <f>VLOOKUP($B11,'[1]сбор с площадок'!$A:$AF,2+Y$1,FALSE)</f>
        <v>1</v>
      </c>
      <c r="Z11" s="8">
        <f>VLOOKUP($B11,'[1]сбор с площадок'!$A:$AF,2+Z$1,FALSE)</f>
        <v>0</v>
      </c>
      <c r="AA11" s="8">
        <f>VLOOKUP($B11,'[1]сбор с площадок'!$A:$AF,2+AA$1,FALSE)</f>
        <v>1</v>
      </c>
      <c r="AB11" s="8">
        <f>VLOOKUP($B11,'[1]сбор с площадок'!$A:$AF,2+AB$1,FALSE)</f>
        <v>1</v>
      </c>
      <c r="AC11" s="8">
        <f>VLOOKUP($B11,'[1]сбор с площадок'!$A:$AF,2+AC$1,FALSE)</f>
        <v>1</v>
      </c>
      <c r="AD11" s="8">
        <f>VLOOKUP($B11,'[1]сбор с площадок'!$A:$AF,2+AD$1,FALSE)</f>
        <v>1</v>
      </c>
      <c r="AE11" s="8">
        <f>VLOOKUP($B11,'[1]сбор с площадок'!$A:$AF,2+AE$1,FALSE)</f>
        <v>1</v>
      </c>
      <c r="AF11" s="8">
        <f>VLOOKUP($B11,'[1]сбор с площадок'!$A:$AF,2+AF$1,FALSE)</f>
        <v>1</v>
      </c>
      <c r="AG11" s="8">
        <f>VLOOKUP($B11,'[1]сбор с площадок'!$A:$AF,2+AG$1,FALSE)</f>
        <v>0</v>
      </c>
      <c r="AH11" s="8">
        <f>VLOOKUP($B11,'[1]сбор с площадок'!$A:$AF,2+AH$1,FALSE)</f>
        <v>1</v>
      </c>
      <c r="AI11" s="9">
        <f t="shared" si="1"/>
        <v>13</v>
      </c>
      <c r="AJ11" s="10">
        <f t="shared" si="2"/>
        <v>20</v>
      </c>
      <c r="AK11" s="11">
        <f t="shared" si="3"/>
        <v>411</v>
      </c>
    </row>
    <row r="12" spans="1:37" ht="16.5" x14ac:dyDescent="0.25">
      <c r="A12" s="6">
        <v>13</v>
      </c>
      <c r="B12" s="12" t="s">
        <v>18</v>
      </c>
      <c r="C12" s="12" t="str">
        <f>VLOOKUP(B12,[1]Запад!B:E,2,FALSE)</f>
        <v>Мурманск</v>
      </c>
      <c r="D12" s="13">
        <f>VLOOKUP($B12,'[1]сбор с площадок'!$A:$AF,1+D$1,FALSE)</f>
        <v>1</v>
      </c>
      <c r="E12" s="13">
        <f>VLOOKUP($B12,'[1]сбор с площадок'!$A:$AF,1+E$1,FALSE)</f>
        <v>1</v>
      </c>
      <c r="F12" s="13">
        <f>VLOOKUP($B12,'[1]сбор с площадок'!$A:$AF,1+F$1,FALSE)</f>
        <v>0</v>
      </c>
      <c r="G12" s="13">
        <f>VLOOKUP($B12,'[1]сбор с площадок'!$A:$AF,1+G$1,FALSE)</f>
        <v>1</v>
      </c>
      <c r="H12" s="13">
        <f>VLOOKUP($B12,'[1]сбор с площадок'!$A:$AF,1+H$1,FALSE)</f>
        <v>1</v>
      </c>
      <c r="I12" s="13">
        <f>VLOOKUP($B12,'[1]сбор с площадок'!$A:$AF,1+I$1,FALSE)</f>
        <v>0</v>
      </c>
      <c r="J12" s="13">
        <f>VLOOKUP($B12,'[1]сбор с площадок'!$A:$AF,1+J$1,FALSE)</f>
        <v>0</v>
      </c>
      <c r="K12" s="13">
        <f>VLOOKUP($B12,'[1]сбор с площадок'!$A:$AF,1+K$1,FALSE)</f>
        <v>1</v>
      </c>
      <c r="L12" s="13">
        <f>VLOOKUP($B12,'[1]сбор с площадок'!$A:$AF,1+L$1,FALSE)</f>
        <v>1</v>
      </c>
      <c r="M12" s="13">
        <f>VLOOKUP($B12,'[1]сбор с площадок'!$A:$AF,1+M$1,FALSE)</f>
        <v>1</v>
      </c>
      <c r="N12" s="13">
        <f>VLOOKUP($B12,'[1]сбор с площадок'!$A:$AF,1+N$1,FALSE)</f>
        <v>0</v>
      </c>
      <c r="O12" s="13">
        <f>VLOOKUP($B12,'[1]сбор с площадок'!$A:$AF,1+O$1,FALSE)</f>
        <v>1</v>
      </c>
      <c r="P12" s="13">
        <f>VLOOKUP($B12,'[1]сбор с площадок'!$A:$AF,1+P$1,FALSE)</f>
        <v>1</v>
      </c>
      <c r="Q12" s="13">
        <f>VLOOKUP($B12,'[1]сбор с площадок'!$A:$AF,1+Q$1,FALSE)</f>
        <v>0</v>
      </c>
      <c r="R12" s="13">
        <f>VLOOKUP($B12,'[1]сбор с площадок'!$A:$AF,1+R$1,FALSE)</f>
        <v>1</v>
      </c>
      <c r="S12" s="9">
        <f t="shared" si="0"/>
        <v>10</v>
      </c>
      <c r="T12" s="13">
        <f>VLOOKUP($B12,'[1]сбор с площадок'!$A:$AF,2+T$1,FALSE)</f>
        <v>1</v>
      </c>
      <c r="U12" s="13">
        <f>VLOOKUP($B12,'[1]сбор с площадок'!$A:$AF,2+U$1,FALSE)</f>
        <v>1</v>
      </c>
      <c r="V12" s="13">
        <f>VLOOKUP($B12,'[1]сбор с площадок'!$A:$AF,2+V$1,FALSE)</f>
        <v>1</v>
      </c>
      <c r="W12" s="13">
        <f>VLOOKUP($B12,'[1]сбор с площадок'!$A:$AF,2+W$1,FALSE)</f>
        <v>0</v>
      </c>
      <c r="X12" s="13">
        <f>VLOOKUP($B12,'[1]сбор с площадок'!$A:$AF,2+X$1,FALSE)</f>
        <v>1</v>
      </c>
      <c r="Y12" s="13">
        <f>VLOOKUP($B12,'[1]сбор с площадок'!$A:$AF,2+Y$1,FALSE)</f>
        <v>1</v>
      </c>
      <c r="Z12" s="13">
        <f>VLOOKUP($B12,'[1]сбор с площадок'!$A:$AF,2+Z$1,FALSE)</f>
        <v>0</v>
      </c>
      <c r="AA12" s="13">
        <f>VLOOKUP($B12,'[1]сбор с площадок'!$A:$AF,2+AA$1,FALSE)</f>
        <v>0</v>
      </c>
      <c r="AB12" s="13">
        <f>VLOOKUP($B12,'[1]сбор с площадок'!$A:$AF,2+AB$1,FALSE)</f>
        <v>1</v>
      </c>
      <c r="AC12" s="13">
        <f>VLOOKUP($B12,'[1]сбор с площадок'!$A:$AF,2+AC$1,FALSE)</f>
        <v>0</v>
      </c>
      <c r="AD12" s="13">
        <f>VLOOKUP($B12,'[1]сбор с площадок'!$A:$AF,2+AD$1,FALSE)</f>
        <v>1</v>
      </c>
      <c r="AE12" s="13">
        <f>VLOOKUP($B12,'[1]сбор с площадок'!$A:$AF,2+AE$1,FALSE)</f>
        <v>1</v>
      </c>
      <c r="AF12" s="13">
        <f>VLOOKUP($B12,'[1]сбор с площадок'!$A:$AF,2+AF$1,FALSE)</f>
        <v>0</v>
      </c>
      <c r="AG12" s="13">
        <f>VLOOKUP($B12,'[1]сбор с площадок'!$A:$AF,2+AG$1,FALSE)</f>
        <v>0</v>
      </c>
      <c r="AH12" s="13">
        <f>VLOOKUP($B12,'[1]сбор с площадок'!$A:$AF,2+AH$1,FALSE)</f>
        <v>1</v>
      </c>
      <c r="AI12" s="9">
        <f t="shared" si="1"/>
        <v>9</v>
      </c>
      <c r="AJ12" s="14">
        <f t="shared" si="2"/>
        <v>19</v>
      </c>
      <c r="AK12" s="15">
        <f t="shared" si="3"/>
        <v>403</v>
      </c>
    </row>
    <row r="13" spans="1:37" ht="16.5" x14ac:dyDescent="0.25">
      <c r="A13" s="6">
        <v>12</v>
      </c>
      <c r="B13" s="12" t="s">
        <v>17</v>
      </c>
      <c r="C13" s="12" t="str">
        <f>VLOOKUP(B13,[1]Запад!B:E,2,FALSE)</f>
        <v>Мурманск</v>
      </c>
      <c r="D13" s="13">
        <f>VLOOKUP($B13,'[1]сбор с площадок'!$A:$AF,1+D$1,FALSE)</f>
        <v>0</v>
      </c>
      <c r="E13" s="13">
        <f>VLOOKUP($B13,'[1]сбор с площадок'!$A:$AF,1+E$1,FALSE)</f>
        <v>1</v>
      </c>
      <c r="F13" s="13">
        <f>VLOOKUP($B13,'[1]сбор с площадок'!$A:$AF,1+F$1,FALSE)</f>
        <v>1</v>
      </c>
      <c r="G13" s="13">
        <f>VLOOKUP($B13,'[1]сбор с площадок'!$A:$AF,1+G$1,FALSE)</f>
        <v>1</v>
      </c>
      <c r="H13" s="13">
        <f>VLOOKUP($B13,'[1]сбор с площадок'!$A:$AF,1+H$1,FALSE)</f>
        <v>1</v>
      </c>
      <c r="I13" s="13">
        <f>VLOOKUP($B13,'[1]сбор с площадок'!$A:$AF,1+I$1,FALSE)</f>
        <v>0</v>
      </c>
      <c r="J13" s="13">
        <f>VLOOKUP($B13,'[1]сбор с площадок'!$A:$AF,1+J$1,FALSE)</f>
        <v>1</v>
      </c>
      <c r="K13" s="13">
        <f>VLOOKUP($B13,'[1]сбор с площадок'!$A:$AF,1+K$1,FALSE)</f>
        <v>1</v>
      </c>
      <c r="L13" s="13">
        <f>VLOOKUP($B13,'[1]сбор с площадок'!$A:$AF,1+L$1,FALSE)</f>
        <v>0</v>
      </c>
      <c r="M13" s="13">
        <f>VLOOKUP($B13,'[1]сбор с площадок'!$A:$AF,1+M$1,FALSE)</f>
        <v>0</v>
      </c>
      <c r="N13" s="13">
        <f>VLOOKUP($B13,'[1]сбор с площадок'!$A:$AF,1+N$1,FALSE)</f>
        <v>1</v>
      </c>
      <c r="O13" s="13">
        <f>VLOOKUP($B13,'[1]сбор с площадок'!$A:$AF,1+O$1,FALSE)</f>
        <v>0</v>
      </c>
      <c r="P13" s="13">
        <f>VLOOKUP($B13,'[1]сбор с площадок'!$A:$AF,1+P$1,FALSE)</f>
        <v>1</v>
      </c>
      <c r="Q13" s="13">
        <f>VLOOKUP($B13,'[1]сбор с площадок'!$A:$AF,1+Q$1,FALSE)</f>
        <v>0</v>
      </c>
      <c r="R13" s="13">
        <f>VLOOKUP($B13,'[1]сбор с площадок'!$A:$AF,1+R$1,FALSE)</f>
        <v>1</v>
      </c>
      <c r="S13" s="9">
        <f t="shared" si="0"/>
        <v>9</v>
      </c>
      <c r="T13" s="13">
        <f>VLOOKUP($B13,'[1]сбор с площадок'!$A:$AF,2+T$1,FALSE)</f>
        <v>1</v>
      </c>
      <c r="U13" s="13">
        <f>VLOOKUP($B13,'[1]сбор с площадок'!$A:$AF,2+U$1,FALSE)</f>
        <v>1</v>
      </c>
      <c r="V13" s="13">
        <f>VLOOKUP($B13,'[1]сбор с площадок'!$A:$AF,2+V$1,FALSE)</f>
        <v>1</v>
      </c>
      <c r="W13" s="13">
        <f>VLOOKUP($B13,'[1]сбор с площадок'!$A:$AF,2+W$1,FALSE)</f>
        <v>1</v>
      </c>
      <c r="X13" s="13">
        <f>VLOOKUP($B13,'[1]сбор с площадок'!$A:$AF,2+X$1,FALSE)</f>
        <v>1</v>
      </c>
      <c r="Y13" s="13">
        <f>VLOOKUP($B13,'[1]сбор с площадок'!$A:$AF,2+Y$1,FALSE)</f>
        <v>0</v>
      </c>
      <c r="Z13" s="13">
        <f>VLOOKUP($B13,'[1]сбор с площадок'!$A:$AF,2+Z$1,FALSE)</f>
        <v>1</v>
      </c>
      <c r="AA13" s="13">
        <f>VLOOKUP($B13,'[1]сбор с площадок'!$A:$AF,2+AA$1,FALSE)</f>
        <v>1</v>
      </c>
      <c r="AB13" s="13">
        <f>VLOOKUP($B13,'[1]сбор с площадок'!$A:$AF,2+AB$1,FALSE)</f>
        <v>0</v>
      </c>
      <c r="AC13" s="13">
        <f>VLOOKUP($B13,'[1]сбор с площадок'!$A:$AF,2+AC$1,FALSE)</f>
        <v>1</v>
      </c>
      <c r="AD13" s="13">
        <f>VLOOKUP($B13,'[1]сбор с площадок'!$A:$AF,2+AD$1,FALSE)</f>
        <v>0</v>
      </c>
      <c r="AE13" s="13">
        <f>VLOOKUP($B13,'[1]сбор с площадок'!$A:$AF,2+AE$1,FALSE)</f>
        <v>1</v>
      </c>
      <c r="AF13" s="13">
        <f>VLOOKUP($B13,'[1]сбор с площадок'!$A:$AF,2+AF$1,FALSE)</f>
        <v>1</v>
      </c>
      <c r="AG13" s="13">
        <f>VLOOKUP($B13,'[1]сбор с площадок'!$A:$AF,2+AG$1,FALSE)</f>
        <v>0</v>
      </c>
      <c r="AH13" s="13">
        <f>VLOOKUP($B13,'[1]сбор с площадок'!$A:$AF,2+AH$1,FALSE)</f>
        <v>0</v>
      </c>
      <c r="AI13" s="9">
        <f t="shared" si="1"/>
        <v>10</v>
      </c>
      <c r="AJ13" s="14">
        <f t="shared" si="2"/>
        <v>19</v>
      </c>
      <c r="AK13" s="15">
        <f t="shared" si="3"/>
        <v>391</v>
      </c>
    </row>
    <row r="14" spans="1:37" ht="16.5" x14ac:dyDescent="0.25">
      <c r="A14" s="6">
        <v>11</v>
      </c>
      <c r="B14" s="12" t="s">
        <v>16</v>
      </c>
      <c r="C14" s="12" t="str">
        <f>VLOOKUP(B14,[1]Запад!B:E,2,FALSE)</f>
        <v>Удомля</v>
      </c>
      <c r="D14" s="13">
        <f>VLOOKUP($B14,'[1]сбор с площадок'!$A:$AF,1+D$1,FALSE)</f>
        <v>0</v>
      </c>
      <c r="E14" s="13">
        <f>VLOOKUP($B14,'[1]сбор с площадок'!$A:$AF,1+E$1,FALSE)</f>
        <v>1</v>
      </c>
      <c r="F14" s="13">
        <f>VLOOKUP($B14,'[1]сбор с площадок'!$A:$AF,1+F$1,FALSE)</f>
        <v>1</v>
      </c>
      <c r="G14" s="13">
        <f>VLOOKUP($B14,'[1]сбор с площадок'!$A:$AF,1+G$1,FALSE)</f>
        <v>1</v>
      </c>
      <c r="H14" s="13">
        <f>VLOOKUP($B14,'[1]сбор с площадок'!$A:$AF,1+H$1,FALSE)</f>
        <v>1</v>
      </c>
      <c r="I14" s="13">
        <f>VLOOKUP($B14,'[1]сбор с площадок'!$A:$AF,1+I$1,FALSE)</f>
        <v>0</v>
      </c>
      <c r="J14" s="13">
        <f>VLOOKUP($B14,'[1]сбор с площадок'!$A:$AF,1+J$1,FALSE)</f>
        <v>0</v>
      </c>
      <c r="K14" s="13">
        <f>VLOOKUP($B14,'[1]сбор с площадок'!$A:$AF,1+K$1,FALSE)</f>
        <v>1</v>
      </c>
      <c r="L14" s="13">
        <f>VLOOKUP($B14,'[1]сбор с площадок'!$A:$AF,1+L$1,FALSE)</f>
        <v>0</v>
      </c>
      <c r="M14" s="13">
        <f>VLOOKUP($B14,'[1]сбор с площадок'!$A:$AF,1+M$1,FALSE)</f>
        <v>0</v>
      </c>
      <c r="N14" s="13">
        <f>VLOOKUP($B14,'[1]сбор с площадок'!$A:$AF,1+N$1,FALSE)</f>
        <v>1</v>
      </c>
      <c r="O14" s="13">
        <f>VLOOKUP($B14,'[1]сбор с площадок'!$A:$AF,1+O$1,FALSE)</f>
        <v>1</v>
      </c>
      <c r="P14" s="13">
        <f>VLOOKUP($B14,'[1]сбор с площадок'!$A:$AF,1+P$1,FALSE)</f>
        <v>1</v>
      </c>
      <c r="Q14" s="13">
        <f>VLOOKUP($B14,'[1]сбор с площадок'!$A:$AF,1+Q$1,FALSE)</f>
        <v>1</v>
      </c>
      <c r="R14" s="13">
        <f>VLOOKUP($B14,'[1]сбор с площадок'!$A:$AF,1+R$1,FALSE)</f>
        <v>0</v>
      </c>
      <c r="S14" s="9">
        <f t="shared" si="0"/>
        <v>9</v>
      </c>
      <c r="T14" s="13">
        <f>VLOOKUP($B14,'[1]сбор с площадок'!$A:$AF,2+T$1,FALSE)</f>
        <v>1</v>
      </c>
      <c r="U14" s="13">
        <f>VLOOKUP($B14,'[1]сбор с площадок'!$A:$AF,2+U$1,FALSE)</f>
        <v>1</v>
      </c>
      <c r="V14" s="13">
        <f>VLOOKUP($B14,'[1]сбор с площадок'!$A:$AF,2+V$1,FALSE)</f>
        <v>1</v>
      </c>
      <c r="W14" s="13">
        <f>VLOOKUP($B14,'[1]сбор с площадок'!$A:$AF,2+W$1,FALSE)</f>
        <v>1</v>
      </c>
      <c r="X14" s="13">
        <f>VLOOKUP($B14,'[1]сбор с площадок'!$A:$AF,2+X$1,FALSE)</f>
        <v>1</v>
      </c>
      <c r="Y14" s="13">
        <f>VLOOKUP($B14,'[1]сбор с площадок'!$A:$AF,2+Y$1,FALSE)</f>
        <v>0</v>
      </c>
      <c r="Z14" s="13">
        <f>VLOOKUP($B14,'[1]сбор с площадок'!$A:$AF,2+Z$1,FALSE)</f>
        <v>1</v>
      </c>
      <c r="AA14" s="13">
        <f>VLOOKUP($B14,'[1]сбор с площадок'!$A:$AF,2+AA$1,FALSE)</f>
        <v>1</v>
      </c>
      <c r="AB14" s="13">
        <f>VLOOKUP($B14,'[1]сбор с площадок'!$A:$AF,2+AB$1,FALSE)</f>
        <v>1</v>
      </c>
      <c r="AC14" s="13">
        <f>VLOOKUP($B14,'[1]сбор с площадок'!$A:$AF,2+AC$1,FALSE)</f>
        <v>0</v>
      </c>
      <c r="AD14" s="13">
        <f>VLOOKUP($B14,'[1]сбор с площадок'!$A:$AF,2+AD$1,FALSE)</f>
        <v>1</v>
      </c>
      <c r="AE14" s="13">
        <f>VLOOKUP($B14,'[1]сбор с площадок'!$A:$AF,2+AE$1,FALSE)</f>
        <v>0</v>
      </c>
      <c r="AF14" s="13">
        <f>VLOOKUP($B14,'[1]сбор с площадок'!$A:$AF,2+AF$1,FALSE)</f>
        <v>1</v>
      </c>
      <c r="AG14" s="13">
        <f>VLOOKUP($B14,'[1]сбор с площадок'!$A:$AF,2+AG$1,FALSE)</f>
        <v>0</v>
      </c>
      <c r="AH14" s="13">
        <f>VLOOKUP($B14,'[1]сбор с площадок'!$A:$AF,2+AH$1,FALSE)</f>
        <v>0</v>
      </c>
      <c r="AI14" s="9">
        <f t="shared" si="1"/>
        <v>10</v>
      </c>
      <c r="AJ14" s="14">
        <f t="shared" si="2"/>
        <v>19</v>
      </c>
      <c r="AK14" s="15">
        <f t="shared" si="3"/>
        <v>358</v>
      </c>
    </row>
    <row r="15" spans="1:37" ht="16.5" x14ac:dyDescent="0.25">
      <c r="A15" s="6">
        <v>14</v>
      </c>
      <c r="B15" s="12" t="s">
        <v>19</v>
      </c>
      <c r="C15" s="12" t="str">
        <f>VLOOKUP(B15,[1]Запад!B:E,2,FALSE)</f>
        <v>Смоленск</v>
      </c>
      <c r="D15" s="13">
        <f>VLOOKUP($B15,'[1]сбор с площадок'!$A:$AF,1+D$1,FALSE)</f>
        <v>1</v>
      </c>
      <c r="E15" s="13">
        <f>VLOOKUP($B15,'[1]сбор с площадок'!$A:$AF,1+E$1,FALSE)</f>
        <v>0</v>
      </c>
      <c r="F15" s="13">
        <f>VLOOKUP($B15,'[1]сбор с площадок'!$A:$AF,1+F$1,FALSE)</f>
        <v>0</v>
      </c>
      <c r="G15" s="13">
        <f>VLOOKUP($B15,'[1]сбор с площадок'!$A:$AF,1+G$1,FALSE)</f>
        <v>0</v>
      </c>
      <c r="H15" s="13">
        <f>VLOOKUP($B15,'[1]сбор с площадок'!$A:$AF,1+H$1,FALSE)</f>
        <v>1</v>
      </c>
      <c r="I15" s="13">
        <f>VLOOKUP($B15,'[1]сбор с площадок'!$A:$AF,1+I$1,FALSE)</f>
        <v>0</v>
      </c>
      <c r="J15" s="13">
        <f>VLOOKUP($B15,'[1]сбор с площадок'!$A:$AF,1+J$1,FALSE)</f>
        <v>0</v>
      </c>
      <c r="K15" s="13">
        <f>VLOOKUP($B15,'[1]сбор с площадок'!$A:$AF,1+K$1,FALSE)</f>
        <v>1</v>
      </c>
      <c r="L15" s="13">
        <f>VLOOKUP($B15,'[1]сбор с площадок'!$A:$AF,1+L$1,FALSE)</f>
        <v>0</v>
      </c>
      <c r="M15" s="13">
        <f>VLOOKUP($B15,'[1]сбор с площадок'!$A:$AF,1+M$1,FALSE)</f>
        <v>1</v>
      </c>
      <c r="N15" s="13">
        <f>VLOOKUP($B15,'[1]сбор с площадок'!$A:$AF,1+N$1,FALSE)</f>
        <v>1</v>
      </c>
      <c r="O15" s="13">
        <f>VLOOKUP($B15,'[1]сбор с площадок'!$A:$AF,1+O$1,FALSE)</f>
        <v>1</v>
      </c>
      <c r="P15" s="13">
        <f>VLOOKUP($B15,'[1]сбор с площадок'!$A:$AF,1+P$1,FALSE)</f>
        <v>1</v>
      </c>
      <c r="Q15" s="13">
        <f>VLOOKUP($B15,'[1]сбор с площадок'!$A:$AF,1+Q$1,FALSE)</f>
        <v>0</v>
      </c>
      <c r="R15" s="13">
        <f>VLOOKUP($B15,'[1]сбор с площадок'!$A:$AF,1+R$1,FALSE)</f>
        <v>0</v>
      </c>
      <c r="S15" s="9">
        <f t="shared" si="0"/>
        <v>7</v>
      </c>
      <c r="T15" s="13">
        <f>VLOOKUP($B15,'[1]сбор с площадок'!$A:$AF,2+T$1,FALSE)</f>
        <v>1</v>
      </c>
      <c r="U15" s="13">
        <f>VLOOKUP($B15,'[1]сбор с площадок'!$A:$AF,2+U$1,FALSE)</f>
        <v>1</v>
      </c>
      <c r="V15" s="13">
        <f>VLOOKUP($B15,'[1]сбор с площадок'!$A:$AF,2+V$1,FALSE)</f>
        <v>0</v>
      </c>
      <c r="W15" s="13">
        <f>VLOOKUP($B15,'[1]сбор с площадок'!$A:$AF,2+W$1,FALSE)</f>
        <v>1</v>
      </c>
      <c r="X15" s="13">
        <f>VLOOKUP($B15,'[1]сбор с площадок'!$A:$AF,2+X$1,FALSE)</f>
        <v>1</v>
      </c>
      <c r="Y15" s="13">
        <f>VLOOKUP($B15,'[1]сбор с площадок'!$A:$AF,2+Y$1,FALSE)</f>
        <v>1</v>
      </c>
      <c r="Z15" s="13">
        <f>VLOOKUP($B15,'[1]сбор с площадок'!$A:$AF,2+Z$1,FALSE)</f>
        <v>1</v>
      </c>
      <c r="AA15" s="13">
        <f>VLOOKUP($B15,'[1]сбор с площадок'!$A:$AF,2+AA$1,FALSE)</f>
        <v>1</v>
      </c>
      <c r="AB15" s="13">
        <f>VLOOKUP($B15,'[1]сбор с площадок'!$A:$AF,2+AB$1,FALSE)</f>
        <v>1</v>
      </c>
      <c r="AC15" s="13">
        <f>VLOOKUP($B15,'[1]сбор с площадок'!$A:$AF,2+AC$1,FALSE)</f>
        <v>1</v>
      </c>
      <c r="AD15" s="13">
        <f>VLOOKUP($B15,'[1]сбор с площадок'!$A:$AF,2+AD$1,FALSE)</f>
        <v>1</v>
      </c>
      <c r="AE15" s="13">
        <f>VLOOKUP($B15,'[1]сбор с площадок'!$A:$AF,2+AE$1,FALSE)</f>
        <v>0</v>
      </c>
      <c r="AF15" s="13">
        <f>VLOOKUP($B15,'[1]сбор с площадок'!$A:$AF,2+AF$1,FALSE)</f>
        <v>1</v>
      </c>
      <c r="AG15" s="13">
        <f>VLOOKUP($B15,'[1]сбор с площадок'!$A:$AF,2+AG$1,FALSE)</f>
        <v>0</v>
      </c>
      <c r="AH15" s="13">
        <f>VLOOKUP($B15,'[1]сбор с площадок'!$A:$AF,2+AH$1,FALSE)</f>
        <v>0</v>
      </c>
      <c r="AI15" s="9">
        <f t="shared" si="1"/>
        <v>11</v>
      </c>
      <c r="AJ15" s="14">
        <f t="shared" si="2"/>
        <v>18</v>
      </c>
      <c r="AK15" s="15">
        <f t="shared" si="3"/>
        <v>385</v>
      </c>
    </row>
    <row r="16" spans="1:37" ht="16.5" x14ac:dyDescent="0.25">
      <c r="A16" s="6">
        <v>16</v>
      </c>
      <c r="B16" s="12" t="s">
        <v>21</v>
      </c>
      <c r="C16" s="12" t="str">
        <f>VLOOKUP(B16,[1]Запад!B:E,2,FALSE)</f>
        <v>Москва</v>
      </c>
      <c r="D16" s="13">
        <f>VLOOKUP($B16,'[1]сбор с площадок'!$A:$AF,1+D$1,FALSE)</f>
        <v>0</v>
      </c>
      <c r="E16" s="13">
        <f>VLOOKUP($B16,'[1]сбор с площадок'!$A:$AF,1+E$1,FALSE)</f>
        <v>1</v>
      </c>
      <c r="F16" s="13">
        <f>VLOOKUP($B16,'[1]сбор с площадок'!$A:$AF,1+F$1,FALSE)</f>
        <v>1</v>
      </c>
      <c r="G16" s="13">
        <f>VLOOKUP($B16,'[1]сбор с площадок'!$A:$AF,1+G$1,FALSE)</f>
        <v>0</v>
      </c>
      <c r="H16" s="13">
        <f>VLOOKUP($B16,'[1]сбор с площадок'!$A:$AF,1+H$1,FALSE)</f>
        <v>1</v>
      </c>
      <c r="I16" s="13">
        <f>VLOOKUP($B16,'[1]сбор с площадок'!$A:$AF,1+I$1,FALSE)</f>
        <v>0</v>
      </c>
      <c r="J16" s="13">
        <f>VLOOKUP($B16,'[1]сбор с площадок'!$A:$AF,1+J$1,FALSE)</f>
        <v>0</v>
      </c>
      <c r="K16" s="13">
        <f>VLOOKUP($B16,'[1]сбор с площадок'!$A:$AF,1+K$1,FALSE)</f>
        <v>1</v>
      </c>
      <c r="L16" s="13">
        <f>VLOOKUP($B16,'[1]сбор с площадок'!$A:$AF,1+L$1,FALSE)</f>
        <v>1</v>
      </c>
      <c r="M16" s="13">
        <f>VLOOKUP($B16,'[1]сбор с площадок'!$A:$AF,1+M$1,FALSE)</f>
        <v>1</v>
      </c>
      <c r="N16" s="13">
        <f>VLOOKUP($B16,'[1]сбор с площадок'!$A:$AF,1+N$1,FALSE)</f>
        <v>1</v>
      </c>
      <c r="O16" s="13">
        <f>VLOOKUP($B16,'[1]сбор с площадок'!$A:$AF,1+O$1,FALSE)</f>
        <v>0</v>
      </c>
      <c r="P16" s="13">
        <f>VLOOKUP($B16,'[1]сбор с площадок'!$A:$AF,1+P$1,FALSE)</f>
        <v>1</v>
      </c>
      <c r="Q16" s="13">
        <f>VLOOKUP($B16,'[1]сбор с площадок'!$A:$AF,1+Q$1,FALSE)</f>
        <v>0</v>
      </c>
      <c r="R16" s="13">
        <f>VLOOKUP($B16,'[1]сбор с площадок'!$A:$AF,1+R$1,FALSE)</f>
        <v>0</v>
      </c>
      <c r="S16" s="9">
        <f t="shared" si="0"/>
        <v>8</v>
      </c>
      <c r="T16" s="13">
        <f>VLOOKUP($B16,'[1]сбор с площадок'!$A:$AF,2+T$1,FALSE)</f>
        <v>1</v>
      </c>
      <c r="U16" s="13">
        <f>VLOOKUP($B16,'[1]сбор с площадок'!$A:$AF,2+U$1,FALSE)</f>
        <v>1</v>
      </c>
      <c r="V16" s="13">
        <f>VLOOKUP($B16,'[1]сбор с площадок'!$A:$AF,2+V$1,FALSE)</f>
        <v>1</v>
      </c>
      <c r="W16" s="13">
        <f>VLOOKUP($B16,'[1]сбор с площадок'!$A:$AF,2+W$1,FALSE)</f>
        <v>0</v>
      </c>
      <c r="X16" s="13">
        <f>VLOOKUP($B16,'[1]сбор с площадок'!$A:$AF,2+X$1,FALSE)</f>
        <v>1</v>
      </c>
      <c r="Y16" s="13">
        <f>VLOOKUP($B16,'[1]сбор с площадок'!$A:$AF,2+Y$1,FALSE)</f>
        <v>0</v>
      </c>
      <c r="Z16" s="13">
        <f>VLOOKUP($B16,'[1]сбор с площадок'!$A:$AF,2+Z$1,FALSE)</f>
        <v>1</v>
      </c>
      <c r="AA16" s="13">
        <f>VLOOKUP($B16,'[1]сбор с площадок'!$A:$AF,2+AA$1,FALSE)</f>
        <v>1</v>
      </c>
      <c r="AB16" s="13">
        <f>VLOOKUP($B16,'[1]сбор с площадок'!$A:$AF,2+AB$1,FALSE)</f>
        <v>1</v>
      </c>
      <c r="AC16" s="13">
        <f>VLOOKUP($B16,'[1]сбор с площадок'!$A:$AF,2+AC$1,FALSE)</f>
        <v>0</v>
      </c>
      <c r="AD16" s="13">
        <f>VLOOKUP($B16,'[1]сбор с площадок'!$A:$AF,2+AD$1,FALSE)</f>
        <v>0</v>
      </c>
      <c r="AE16" s="13">
        <f>VLOOKUP($B16,'[1]сбор с площадок'!$A:$AF,2+AE$1,FALSE)</f>
        <v>1</v>
      </c>
      <c r="AF16" s="13">
        <f>VLOOKUP($B16,'[1]сбор с площадок'!$A:$AF,2+AF$1,FALSE)</f>
        <v>1</v>
      </c>
      <c r="AG16" s="13">
        <f>VLOOKUP($B16,'[1]сбор с площадок'!$A:$AF,2+AG$1,FALSE)</f>
        <v>0</v>
      </c>
      <c r="AH16" s="13">
        <f>VLOOKUP($B16,'[1]сбор с площадок'!$A:$AF,2+AH$1,FALSE)</f>
        <v>1</v>
      </c>
      <c r="AI16" s="9">
        <f t="shared" si="1"/>
        <v>10</v>
      </c>
      <c r="AJ16" s="14">
        <f t="shared" si="2"/>
        <v>18</v>
      </c>
      <c r="AK16" s="15">
        <f t="shared" si="3"/>
        <v>346</v>
      </c>
    </row>
    <row r="17" spans="1:37" ht="16.5" x14ac:dyDescent="0.25">
      <c r="A17" s="6">
        <v>15</v>
      </c>
      <c r="B17" s="12" t="s">
        <v>20</v>
      </c>
      <c r="C17" s="12" t="str">
        <f>VLOOKUP(B17,[1]Запад!B:E,2,FALSE)</f>
        <v>Мурманск</v>
      </c>
      <c r="D17" s="13">
        <f>VLOOKUP($B17,'[1]сбор с площадок'!$A:$AF,1+D$1,FALSE)</f>
        <v>0</v>
      </c>
      <c r="E17" s="13">
        <f>VLOOKUP($B17,'[1]сбор с площадок'!$A:$AF,1+E$1,FALSE)</f>
        <v>1</v>
      </c>
      <c r="F17" s="13">
        <f>VLOOKUP($B17,'[1]сбор с площадок'!$A:$AF,1+F$1,FALSE)</f>
        <v>1</v>
      </c>
      <c r="G17" s="13">
        <f>VLOOKUP($B17,'[1]сбор с площадок'!$A:$AF,1+G$1,FALSE)</f>
        <v>1</v>
      </c>
      <c r="H17" s="13">
        <f>VLOOKUP($B17,'[1]сбор с площадок'!$A:$AF,1+H$1,FALSE)</f>
        <v>1</v>
      </c>
      <c r="I17" s="13">
        <f>VLOOKUP($B17,'[1]сбор с площадок'!$A:$AF,1+I$1,FALSE)</f>
        <v>0</v>
      </c>
      <c r="J17" s="13">
        <f>VLOOKUP($B17,'[1]сбор с площадок'!$A:$AF,1+J$1,FALSE)</f>
        <v>0</v>
      </c>
      <c r="K17" s="13">
        <f>VLOOKUP($B17,'[1]сбор с площадок'!$A:$AF,1+K$1,FALSE)</f>
        <v>0</v>
      </c>
      <c r="L17" s="13">
        <f>VLOOKUP($B17,'[1]сбор с площадок'!$A:$AF,1+L$1,FALSE)</f>
        <v>0</v>
      </c>
      <c r="M17" s="13">
        <f>VLOOKUP($B17,'[1]сбор с площадок'!$A:$AF,1+M$1,FALSE)</f>
        <v>0</v>
      </c>
      <c r="N17" s="13">
        <f>VLOOKUP($B17,'[1]сбор с площадок'!$A:$AF,1+N$1,FALSE)</f>
        <v>1</v>
      </c>
      <c r="O17" s="13">
        <f>VLOOKUP($B17,'[1]сбор с площадок'!$A:$AF,1+O$1,FALSE)</f>
        <v>1</v>
      </c>
      <c r="P17" s="13">
        <f>VLOOKUP($B17,'[1]сбор с площадок'!$A:$AF,1+P$1,FALSE)</f>
        <v>1</v>
      </c>
      <c r="Q17" s="13">
        <f>VLOOKUP($B17,'[1]сбор с площадок'!$A:$AF,1+Q$1,FALSE)</f>
        <v>0</v>
      </c>
      <c r="R17" s="13">
        <f>VLOOKUP($B17,'[1]сбор с площадок'!$A:$AF,1+R$1,FALSE)</f>
        <v>0</v>
      </c>
      <c r="S17" s="9">
        <f t="shared" si="0"/>
        <v>7</v>
      </c>
      <c r="T17" s="13">
        <f>VLOOKUP($B17,'[1]сбор с площадок'!$A:$AF,2+T$1,FALSE)</f>
        <v>1</v>
      </c>
      <c r="U17" s="13">
        <f>VLOOKUP($B17,'[1]сбор с площадок'!$A:$AF,2+U$1,FALSE)</f>
        <v>1</v>
      </c>
      <c r="V17" s="13">
        <f>VLOOKUP($B17,'[1]сбор с площадок'!$A:$AF,2+V$1,FALSE)</f>
        <v>1</v>
      </c>
      <c r="W17" s="13">
        <f>VLOOKUP($B17,'[1]сбор с площадок'!$A:$AF,2+W$1,FALSE)</f>
        <v>1</v>
      </c>
      <c r="X17" s="13">
        <f>VLOOKUP($B17,'[1]сбор с площадок'!$A:$AF,2+X$1,FALSE)</f>
        <v>1</v>
      </c>
      <c r="Y17" s="13">
        <f>VLOOKUP($B17,'[1]сбор с площадок'!$A:$AF,2+Y$1,FALSE)</f>
        <v>1</v>
      </c>
      <c r="Z17" s="13">
        <f>VLOOKUP($B17,'[1]сбор с площадок'!$A:$AF,2+Z$1,FALSE)</f>
        <v>1</v>
      </c>
      <c r="AA17" s="13">
        <f>VLOOKUP($B17,'[1]сбор с площадок'!$A:$AF,2+AA$1,FALSE)</f>
        <v>0</v>
      </c>
      <c r="AB17" s="13">
        <f>VLOOKUP($B17,'[1]сбор с площадок'!$A:$AF,2+AB$1,FALSE)</f>
        <v>1</v>
      </c>
      <c r="AC17" s="13">
        <f>VLOOKUP($B17,'[1]сбор с площадок'!$A:$AF,2+AC$1,FALSE)</f>
        <v>0</v>
      </c>
      <c r="AD17" s="13">
        <f>VLOOKUP($B17,'[1]сбор с площадок'!$A:$AF,2+AD$1,FALSE)</f>
        <v>1</v>
      </c>
      <c r="AE17" s="13">
        <f>VLOOKUP($B17,'[1]сбор с площадок'!$A:$AF,2+AE$1,FALSE)</f>
        <v>0</v>
      </c>
      <c r="AF17" s="13">
        <f>VLOOKUP($B17,'[1]сбор с площадок'!$A:$AF,2+AF$1,FALSE)</f>
        <v>1</v>
      </c>
      <c r="AG17" s="13">
        <f>VLOOKUP($B17,'[1]сбор с площадок'!$A:$AF,2+AG$1,FALSE)</f>
        <v>0</v>
      </c>
      <c r="AH17" s="13">
        <f>VLOOKUP($B17,'[1]сбор с площадок'!$A:$AF,2+AH$1,FALSE)</f>
        <v>1</v>
      </c>
      <c r="AI17" s="9">
        <f t="shared" si="1"/>
        <v>11</v>
      </c>
      <c r="AJ17" s="14">
        <f t="shared" si="2"/>
        <v>18</v>
      </c>
      <c r="AK17" s="15">
        <f t="shared" si="3"/>
        <v>310</v>
      </c>
    </row>
    <row r="18" spans="1:37" ht="16.5" x14ac:dyDescent="0.25">
      <c r="A18" s="6">
        <v>21</v>
      </c>
      <c r="B18" s="12" t="s">
        <v>26</v>
      </c>
      <c r="C18" s="12" t="str">
        <f>VLOOKUP(B18,[1]Запад!B:E,2,FALSE)</f>
        <v>Москва</v>
      </c>
      <c r="D18" s="13">
        <f>VLOOKUP($B18,'[1]сбор с площадок'!$A:$AF,1+D$1,FALSE)</f>
        <v>1</v>
      </c>
      <c r="E18" s="13">
        <f>VLOOKUP($B18,'[1]сбор с площадок'!$A:$AF,1+E$1,FALSE)</f>
        <v>1</v>
      </c>
      <c r="F18" s="13">
        <f>VLOOKUP($B18,'[1]сбор с площадок'!$A:$AF,1+F$1,FALSE)</f>
        <v>0</v>
      </c>
      <c r="G18" s="13">
        <f>VLOOKUP($B18,'[1]сбор с площадок'!$A:$AF,1+G$1,FALSE)</f>
        <v>1</v>
      </c>
      <c r="H18" s="13">
        <f>VLOOKUP($B18,'[1]сбор с площадок'!$A:$AF,1+H$1,FALSE)</f>
        <v>1</v>
      </c>
      <c r="I18" s="13">
        <f>VLOOKUP($B18,'[1]сбор с площадок'!$A:$AF,1+I$1,FALSE)</f>
        <v>1</v>
      </c>
      <c r="J18" s="13">
        <f>VLOOKUP($B18,'[1]сбор с площадок'!$A:$AF,1+J$1,FALSE)</f>
        <v>1</v>
      </c>
      <c r="K18" s="13">
        <f>VLOOKUP($B18,'[1]сбор с площадок'!$A:$AF,1+K$1,FALSE)</f>
        <v>0</v>
      </c>
      <c r="L18" s="13">
        <f>VLOOKUP($B18,'[1]сбор с площадок'!$A:$AF,1+L$1,FALSE)</f>
        <v>0</v>
      </c>
      <c r="M18" s="13">
        <f>VLOOKUP($B18,'[1]сбор с площадок'!$A:$AF,1+M$1,FALSE)</f>
        <v>0</v>
      </c>
      <c r="N18" s="13">
        <f>VLOOKUP($B18,'[1]сбор с площадок'!$A:$AF,1+N$1,FALSE)</f>
        <v>1</v>
      </c>
      <c r="O18" s="13">
        <f>VLOOKUP($B18,'[1]сбор с площадок'!$A:$AF,1+O$1,FALSE)</f>
        <v>0</v>
      </c>
      <c r="P18" s="13">
        <f>VLOOKUP($B18,'[1]сбор с площадок'!$A:$AF,1+P$1,FALSE)</f>
        <v>1</v>
      </c>
      <c r="Q18" s="13">
        <f>VLOOKUP($B18,'[1]сбор с площадок'!$A:$AF,1+Q$1,FALSE)</f>
        <v>0</v>
      </c>
      <c r="R18" s="13">
        <f>VLOOKUP($B18,'[1]сбор с площадок'!$A:$AF,1+R$1,FALSE)</f>
        <v>0</v>
      </c>
      <c r="S18" s="9">
        <f t="shared" si="0"/>
        <v>8</v>
      </c>
      <c r="T18" s="13">
        <f>VLOOKUP($B18,'[1]сбор с площадок'!$A:$AF,2+T$1,FALSE)</f>
        <v>1</v>
      </c>
      <c r="U18" s="13">
        <f>VLOOKUP($B18,'[1]сбор с площадок'!$A:$AF,2+U$1,FALSE)</f>
        <v>0</v>
      </c>
      <c r="V18" s="13">
        <f>VLOOKUP($B18,'[1]сбор с площадок'!$A:$AF,2+V$1,FALSE)</f>
        <v>1</v>
      </c>
      <c r="W18" s="13">
        <f>VLOOKUP($B18,'[1]сбор с площадок'!$A:$AF,2+W$1,FALSE)</f>
        <v>0</v>
      </c>
      <c r="X18" s="13">
        <f>VLOOKUP($B18,'[1]сбор с площадок'!$A:$AF,2+X$1,FALSE)</f>
        <v>1</v>
      </c>
      <c r="Y18" s="13">
        <f>VLOOKUP($B18,'[1]сбор с площадок'!$A:$AF,2+Y$1,FALSE)</f>
        <v>0</v>
      </c>
      <c r="Z18" s="13">
        <f>VLOOKUP($B18,'[1]сбор с площадок'!$A:$AF,2+Z$1,FALSE)</f>
        <v>1</v>
      </c>
      <c r="AA18" s="13">
        <f>VLOOKUP($B18,'[1]сбор с площадок'!$A:$AF,2+AA$1,FALSE)</f>
        <v>1</v>
      </c>
      <c r="AB18" s="13">
        <f>VLOOKUP($B18,'[1]сбор с площадок'!$A:$AF,2+AB$1,FALSE)</f>
        <v>0</v>
      </c>
      <c r="AC18" s="13">
        <f>VLOOKUP($B18,'[1]сбор с площадок'!$A:$AF,2+AC$1,FALSE)</f>
        <v>1</v>
      </c>
      <c r="AD18" s="13">
        <f>VLOOKUP($B18,'[1]сбор с площадок'!$A:$AF,2+AD$1,FALSE)</f>
        <v>1</v>
      </c>
      <c r="AE18" s="13">
        <f>VLOOKUP($B18,'[1]сбор с площадок'!$A:$AF,2+AE$1,FALSE)</f>
        <v>1</v>
      </c>
      <c r="AF18" s="13">
        <f>VLOOKUP($B18,'[1]сбор с площадок'!$A:$AF,2+AF$1,FALSE)</f>
        <v>0</v>
      </c>
      <c r="AG18" s="13">
        <f>VLOOKUP($B18,'[1]сбор с площадок'!$A:$AF,2+AG$1,FALSE)</f>
        <v>0</v>
      </c>
      <c r="AH18" s="13">
        <f>VLOOKUP($B18,'[1]сбор с площадок'!$A:$AF,2+AH$1,FALSE)</f>
        <v>1</v>
      </c>
      <c r="AI18" s="9">
        <f t="shared" si="1"/>
        <v>9</v>
      </c>
      <c r="AJ18" s="14">
        <f t="shared" si="2"/>
        <v>17</v>
      </c>
      <c r="AK18" s="15">
        <f t="shared" si="3"/>
        <v>361</v>
      </c>
    </row>
    <row r="19" spans="1:37" ht="16.5" x14ac:dyDescent="0.25">
      <c r="A19" s="6">
        <v>20</v>
      </c>
      <c r="B19" s="12" t="s">
        <v>25</v>
      </c>
      <c r="C19" s="12" t="str">
        <f>VLOOKUP(B19,[1]Запад!B:E,2,FALSE)</f>
        <v>Москва</v>
      </c>
      <c r="D19" s="13">
        <f>VLOOKUP($B19,'[1]сбор с площадок'!$A:$AF,1+D$1,FALSE)</f>
        <v>0</v>
      </c>
      <c r="E19" s="13">
        <f>VLOOKUP($B19,'[1]сбор с площадок'!$A:$AF,1+E$1,FALSE)</f>
        <v>1</v>
      </c>
      <c r="F19" s="13">
        <f>VLOOKUP($B19,'[1]сбор с площадок'!$A:$AF,1+F$1,FALSE)</f>
        <v>1</v>
      </c>
      <c r="G19" s="13">
        <f>VLOOKUP($B19,'[1]сбор с площадок'!$A:$AF,1+G$1,FALSE)</f>
        <v>1</v>
      </c>
      <c r="H19" s="13">
        <f>VLOOKUP($B19,'[1]сбор с площадок'!$A:$AF,1+H$1,FALSE)</f>
        <v>1</v>
      </c>
      <c r="I19" s="13">
        <f>VLOOKUP($B19,'[1]сбор с площадок'!$A:$AF,1+I$1,FALSE)</f>
        <v>0</v>
      </c>
      <c r="J19" s="13">
        <f>VLOOKUP($B19,'[1]сбор с площадок'!$A:$AF,1+J$1,FALSE)</f>
        <v>1</v>
      </c>
      <c r="K19" s="13">
        <f>VLOOKUP($B19,'[1]сбор с площадок'!$A:$AF,1+K$1,FALSE)</f>
        <v>0</v>
      </c>
      <c r="L19" s="13">
        <f>VLOOKUP($B19,'[1]сбор с площадок'!$A:$AF,1+L$1,FALSE)</f>
        <v>1</v>
      </c>
      <c r="M19" s="13">
        <f>VLOOKUP($B19,'[1]сбор с площадок'!$A:$AF,1+M$1,FALSE)</f>
        <v>1</v>
      </c>
      <c r="N19" s="13">
        <f>VLOOKUP($B19,'[1]сбор с площадок'!$A:$AF,1+N$1,FALSE)</f>
        <v>0</v>
      </c>
      <c r="O19" s="13">
        <f>VLOOKUP($B19,'[1]сбор с площадок'!$A:$AF,1+O$1,FALSE)</f>
        <v>0</v>
      </c>
      <c r="P19" s="13">
        <f>VLOOKUP($B19,'[1]сбор с площадок'!$A:$AF,1+P$1,FALSE)</f>
        <v>1</v>
      </c>
      <c r="Q19" s="13">
        <f>VLOOKUP($B19,'[1]сбор с площадок'!$A:$AF,1+Q$1,FALSE)</f>
        <v>0</v>
      </c>
      <c r="R19" s="13">
        <f>VLOOKUP($B19,'[1]сбор с площадок'!$A:$AF,1+R$1,FALSE)</f>
        <v>0</v>
      </c>
      <c r="S19" s="9">
        <f t="shared" si="0"/>
        <v>8</v>
      </c>
      <c r="T19" s="13">
        <f>VLOOKUP($B19,'[1]сбор с площадок'!$A:$AF,2+T$1,FALSE)</f>
        <v>0</v>
      </c>
      <c r="U19" s="13">
        <f>VLOOKUP($B19,'[1]сбор с площадок'!$A:$AF,2+U$1,FALSE)</f>
        <v>1</v>
      </c>
      <c r="V19" s="13">
        <f>VLOOKUP($B19,'[1]сбор с площадок'!$A:$AF,2+V$1,FALSE)</f>
        <v>1</v>
      </c>
      <c r="W19" s="13">
        <f>VLOOKUP($B19,'[1]сбор с площадок'!$A:$AF,2+W$1,FALSE)</f>
        <v>1</v>
      </c>
      <c r="X19" s="13">
        <f>VLOOKUP($B19,'[1]сбор с площадок'!$A:$AF,2+X$1,FALSE)</f>
        <v>1</v>
      </c>
      <c r="Y19" s="13">
        <f>VLOOKUP($B19,'[1]сбор с площадок'!$A:$AF,2+Y$1,FALSE)</f>
        <v>1</v>
      </c>
      <c r="Z19" s="13">
        <f>VLOOKUP($B19,'[1]сбор с площадок'!$A:$AF,2+Z$1,FALSE)</f>
        <v>1</v>
      </c>
      <c r="AA19" s="13">
        <f>VLOOKUP($B19,'[1]сбор с площадок'!$A:$AF,2+AA$1,FALSE)</f>
        <v>0</v>
      </c>
      <c r="AB19" s="13">
        <f>VLOOKUP($B19,'[1]сбор с площадок'!$A:$AF,2+AB$1,FALSE)</f>
        <v>0</v>
      </c>
      <c r="AC19" s="13">
        <f>VLOOKUP($B19,'[1]сбор с площадок'!$A:$AF,2+AC$1,FALSE)</f>
        <v>0</v>
      </c>
      <c r="AD19" s="13">
        <f>VLOOKUP($B19,'[1]сбор с площадок'!$A:$AF,2+AD$1,FALSE)</f>
        <v>1</v>
      </c>
      <c r="AE19" s="13">
        <f>VLOOKUP($B19,'[1]сбор с площадок'!$A:$AF,2+AE$1,FALSE)</f>
        <v>1</v>
      </c>
      <c r="AF19" s="13">
        <f>VLOOKUP($B19,'[1]сбор с площадок'!$A:$AF,2+AF$1,FALSE)</f>
        <v>0</v>
      </c>
      <c r="AG19" s="13">
        <f>VLOOKUP($B19,'[1]сбор с площадок'!$A:$AF,2+AG$1,FALSE)</f>
        <v>0</v>
      </c>
      <c r="AH19" s="13">
        <f>VLOOKUP($B19,'[1]сбор с площадок'!$A:$AF,2+AH$1,FALSE)</f>
        <v>1</v>
      </c>
      <c r="AI19" s="9">
        <f t="shared" si="1"/>
        <v>9</v>
      </c>
      <c r="AJ19" s="14">
        <f t="shared" si="2"/>
        <v>17</v>
      </c>
      <c r="AK19" s="15">
        <f t="shared" si="3"/>
        <v>353</v>
      </c>
    </row>
    <row r="20" spans="1:37" ht="16.5" x14ac:dyDescent="0.25">
      <c r="A20" s="6">
        <v>17</v>
      </c>
      <c r="B20" s="12" t="s">
        <v>22</v>
      </c>
      <c r="C20" s="12" t="str">
        <f>VLOOKUP(B20,[1]Запад!B:E,2,FALSE)</f>
        <v>Воронеж</v>
      </c>
      <c r="D20" s="13">
        <f>VLOOKUP($B20,'[1]сбор с площадок'!$A:$AF,1+D$1,FALSE)</f>
        <v>1</v>
      </c>
      <c r="E20" s="13">
        <f>VLOOKUP($B20,'[1]сбор с площадок'!$A:$AF,1+E$1,FALSE)</f>
        <v>1</v>
      </c>
      <c r="F20" s="13">
        <f>VLOOKUP($B20,'[1]сбор с площадок'!$A:$AF,1+F$1,FALSE)</f>
        <v>1</v>
      </c>
      <c r="G20" s="13">
        <f>VLOOKUP($B20,'[1]сбор с площадок'!$A:$AF,1+G$1,FALSE)</f>
        <v>1</v>
      </c>
      <c r="H20" s="13">
        <f>VLOOKUP($B20,'[1]сбор с площадок'!$A:$AF,1+H$1,FALSE)</f>
        <v>1</v>
      </c>
      <c r="I20" s="13">
        <f>VLOOKUP($B20,'[1]сбор с площадок'!$A:$AF,1+I$1,FALSE)</f>
        <v>0</v>
      </c>
      <c r="J20" s="13">
        <f>VLOOKUP($B20,'[1]сбор с площадок'!$A:$AF,1+J$1,FALSE)</f>
        <v>0</v>
      </c>
      <c r="K20" s="13">
        <f>VLOOKUP($B20,'[1]сбор с площадок'!$A:$AF,1+K$1,FALSE)</f>
        <v>1</v>
      </c>
      <c r="L20" s="13">
        <f>VLOOKUP($B20,'[1]сбор с площадок'!$A:$AF,1+L$1,FALSE)</f>
        <v>0</v>
      </c>
      <c r="M20" s="13">
        <f>VLOOKUP($B20,'[1]сбор с площадок'!$A:$AF,1+M$1,FALSE)</f>
        <v>0</v>
      </c>
      <c r="N20" s="13">
        <f>VLOOKUP($B20,'[1]сбор с площадок'!$A:$AF,1+N$1,FALSE)</f>
        <v>1</v>
      </c>
      <c r="O20" s="13">
        <f>VLOOKUP($B20,'[1]сбор с площадок'!$A:$AF,1+O$1,FALSE)</f>
        <v>1</v>
      </c>
      <c r="P20" s="13">
        <f>VLOOKUP($B20,'[1]сбор с площадок'!$A:$AF,1+P$1,FALSE)</f>
        <v>1</v>
      </c>
      <c r="Q20" s="13">
        <f>VLOOKUP($B20,'[1]сбор с площадок'!$A:$AF,1+Q$1,FALSE)</f>
        <v>0</v>
      </c>
      <c r="R20" s="13">
        <f>VLOOKUP($B20,'[1]сбор с площадок'!$A:$AF,1+R$1,FALSE)</f>
        <v>0</v>
      </c>
      <c r="S20" s="9">
        <f t="shared" si="0"/>
        <v>9</v>
      </c>
      <c r="T20" s="13">
        <f>VLOOKUP($B20,'[1]сбор с площадок'!$A:$AF,2+T$1,FALSE)</f>
        <v>1</v>
      </c>
      <c r="U20" s="13">
        <f>VLOOKUP($B20,'[1]сбор с площадок'!$A:$AF,2+U$1,FALSE)</f>
        <v>0</v>
      </c>
      <c r="V20" s="13">
        <f>VLOOKUP($B20,'[1]сбор с площадок'!$A:$AF,2+V$1,FALSE)</f>
        <v>1</v>
      </c>
      <c r="W20" s="13">
        <f>VLOOKUP($B20,'[1]сбор с площадок'!$A:$AF,2+W$1,FALSE)</f>
        <v>0</v>
      </c>
      <c r="X20" s="13">
        <f>VLOOKUP($B20,'[1]сбор с площадок'!$A:$AF,2+X$1,FALSE)</f>
        <v>1</v>
      </c>
      <c r="Y20" s="13">
        <f>VLOOKUP($B20,'[1]сбор с площадок'!$A:$AF,2+Y$1,FALSE)</f>
        <v>0</v>
      </c>
      <c r="Z20" s="13">
        <f>VLOOKUP($B20,'[1]сбор с площадок'!$A:$AF,2+Z$1,FALSE)</f>
        <v>0</v>
      </c>
      <c r="AA20" s="13">
        <f>VLOOKUP($B20,'[1]сбор с площадок'!$A:$AF,2+AA$1,FALSE)</f>
        <v>1</v>
      </c>
      <c r="AB20" s="13">
        <f>VLOOKUP($B20,'[1]сбор с площадок'!$A:$AF,2+AB$1,FALSE)</f>
        <v>1</v>
      </c>
      <c r="AC20" s="13">
        <f>VLOOKUP($B20,'[1]сбор с площадок'!$A:$AF,2+AC$1,FALSE)</f>
        <v>0</v>
      </c>
      <c r="AD20" s="13">
        <f>VLOOKUP($B20,'[1]сбор с площадок'!$A:$AF,2+AD$1,FALSE)</f>
        <v>1</v>
      </c>
      <c r="AE20" s="13">
        <f>VLOOKUP($B20,'[1]сбор с площадок'!$A:$AF,2+AE$1,FALSE)</f>
        <v>1</v>
      </c>
      <c r="AF20" s="13">
        <f>VLOOKUP($B20,'[1]сбор с площадок'!$A:$AF,2+AF$1,FALSE)</f>
        <v>0</v>
      </c>
      <c r="AG20" s="13">
        <f>VLOOKUP($B20,'[1]сбор с площадок'!$A:$AF,2+AG$1,FALSE)</f>
        <v>0</v>
      </c>
      <c r="AH20" s="13">
        <f>VLOOKUP($B20,'[1]сбор с площадок'!$A:$AF,2+AH$1,FALSE)</f>
        <v>1</v>
      </c>
      <c r="AI20" s="9">
        <f t="shared" si="1"/>
        <v>8</v>
      </c>
      <c r="AJ20" s="14">
        <f t="shared" si="2"/>
        <v>17</v>
      </c>
      <c r="AK20" s="15">
        <f t="shared" si="3"/>
        <v>311</v>
      </c>
    </row>
    <row r="21" spans="1:37" ht="16.5" x14ac:dyDescent="0.25">
      <c r="A21" s="6">
        <v>19</v>
      </c>
      <c r="B21" s="12" t="s">
        <v>24</v>
      </c>
      <c r="C21" s="12" t="str">
        <f>VLOOKUP(B21,[1]Запад!B:E,2,FALSE)</f>
        <v>Москва</v>
      </c>
      <c r="D21" s="13">
        <f>VLOOKUP($B21,'[1]сбор с площадок'!$A:$AF,1+D$1,FALSE)</f>
        <v>1</v>
      </c>
      <c r="E21" s="13">
        <f>VLOOKUP($B21,'[1]сбор с площадок'!$A:$AF,1+E$1,FALSE)</f>
        <v>1</v>
      </c>
      <c r="F21" s="13">
        <f>VLOOKUP($B21,'[1]сбор с площадок'!$A:$AF,1+F$1,FALSE)</f>
        <v>1</v>
      </c>
      <c r="G21" s="13">
        <f>VLOOKUP($B21,'[1]сбор с площадок'!$A:$AF,1+G$1,FALSE)</f>
        <v>0</v>
      </c>
      <c r="H21" s="13">
        <f>VLOOKUP($B21,'[1]сбор с площадок'!$A:$AF,1+H$1,FALSE)</f>
        <v>0</v>
      </c>
      <c r="I21" s="13">
        <f>VLOOKUP($B21,'[1]сбор с площадок'!$A:$AF,1+I$1,FALSE)</f>
        <v>1</v>
      </c>
      <c r="J21" s="13">
        <f>VLOOKUP($B21,'[1]сбор с площадок'!$A:$AF,1+J$1,FALSE)</f>
        <v>0</v>
      </c>
      <c r="K21" s="13">
        <f>VLOOKUP($B21,'[1]сбор с площадок'!$A:$AF,1+K$1,FALSE)</f>
        <v>1</v>
      </c>
      <c r="L21" s="13">
        <f>VLOOKUP($B21,'[1]сбор с площадок'!$A:$AF,1+L$1,FALSE)</f>
        <v>0</v>
      </c>
      <c r="M21" s="13">
        <f>VLOOKUP($B21,'[1]сбор с площадок'!$A:$AF,1+M$1,FALSE)</f>
        <v>0</v>
      </c>
      <c r="N21" s="13">
        <f>VLOOKUP($B21,'[1]сбор с площадок'!$A:$AF,1+N$1,FALSE)</f>
        <v>1</v>
      </c>
      <c r="O21" s="13">
        <f>VLOOKUP($B21,'[1]сбор с площадок'!$A:$AF,1+O$1,FALSE)</f>
        <v>1</v>
      </c>
      <c r="P21" s="13">
        <f>VLOOKUP($B21,'[1]сбор с площадок'!$A:$AF,1+P$1,FALSE)</f>
        <v>1</v>
      </c>
      <c r="Q21" s="13">
        <f>VLOOKUP($B21,'[1]сбор с площадок'!$A:$AF,1+Q$1,FALSE)</f>
        <v>0</v>
      </c>
      <c r="R21" s="13">
        <f>VLOOKUP($B21,'[1]сбор с площадок'!$A:$AF,1+R$1,FALSE)</f>
        <v>0</v>
      </c>
      <c r="S21" s="9">
        <f t="shared" si="0"/>
        <v>8</v>
      </c>
      <c r="T21" s="13">
        <f>VLOOKUP($B21,'[1]сбор с площадок'!$A:$AF,2+T$1,FALSE)</f>
        <v>1</v>
      </c>
      <c r="U21" s="13">
        <f>VLOOKUP($B21,'[1]сбор с площадок'!$A:$AF,2+U$1,FALSE)</f>
        <v>1</v>
      </c>
      <c r="V21" s="13">
        <f>VLOOKUP($B21,'[1]сбор с площадок'!$A:$AF,2+V$1,FALSE)</f>
        <v>1</v>
      </c>
      <c r="W21" s="13">
        <f>VLOOKUP($B21,'[1]сбор с площадок'!$A:$AF,2+W$1,FALSE)</f>
        <v>0</v>
      </c>
      <c r="X21" s="13">
        <f>VLOOKUP($B21,'[1]сбор с площадок'!$A:$AF,2+X$1,FALSE)</f>
        <v>1</v>
      </c>
      <c r="Y21" s="13">
        <f>VLOOKUP($B21,'[1]сбор с площадок'!$A:$AF,2+Y$1,FALSE)</f>
        <v>0</v>
      </c>
      <c r="Z21" s="13">
        <f>VLOOKUP($B21,'[1]сбор с площадок'!$A:$AF,2+Z$1,FALSE)</f>
        <v>0</v>
      </c>
      <c r="AA21" s="13">
        <f>VLOOKUP($B21,'[1]сбор с площадок'!$A:$AF,2+AA$1,FALSE)</f>
        <v>0</v>
      </c>
      <c r="AB21" s="13">
        <f>VLOOKUP($B21,'[1]сбор с площадок'!$A:$AF,2+AB$1,FALSE)</f>
        <v>1</v>
      </c>
      <c r="AC21" s="13">
        <f>VLOOKUP($B21,'[1]сбор с площадок'!$A:$AF,2+AC$1,FALSE)</f>
        <v>0</v>
      </c>
      <c r="AD21" s="13">
        <f>VLOOKUP($B21,'[1]сбор с площадок'!$A:$AF,2+AD$1,FALSE)</f>
        <v>1</v>
      </c>
      <c r="AE21" s="13">
        <f>VLOOKUP($B21,'[1]сбор с площадок'!$A:$AF,2+AE$1,FALSE)</f>
        <v>1</v>
      </c>
      <c r="AF21" s="13">
        <f>VLOOKUP($B21,'[1]сбор с площадок'!$A:$AF,2+AF$1,FALSE)</f>
        <v>1</v>
      </c>
      <c r="AG21" s="13">
        <f>VLOOKUP($B21,'[1]сбор с площадок'!$A:$AF,2+AG$1,FALSE)</f>
        <v>0</v>
      </c>
      <c r="AH21" s="13">
        <f>VLOOKUP($B21,'[1]сбор с площадок'!$A:$AF,2+AH$1,FALSE)</f>
        <v>1</v>
      </c>
      <c r="AI21" s="9">
        <f t="shared" si="1"/>
        <v>9</v>
      </c>
      <c r="AJ21" s="14">
        <f t="shared" si="2"/>
        <v>17</v>
      </c>
      <c r="AK21" s="15">
        <f t="shared" si="3"/>
        <v>308</v>
      </c>
    </row>
    <row r="22" spans="1:37" ht="16.5" x14ac:dyDescent="0.25">
      <c r="A22" s="6">
        <v>22</v>
      </c>
      <c r="B22" s="12" t="s">
        <v>27</v>
      </c>
      <c r="C22" s="12" t="str">
        <f>VLOOKUP(B22,[1]Запад!B:E,2,FALSE)</f>
        <v>Москва</v>
      </c>
      <c r="D22" s="13">
        <f>VLOOKUP($B22,'[1]сбор с площадок'!$A:$AF,1+D$1,FALSE)</f>
        <v>0</v>
      </c>
      <c r="E22" s="13">
        <f>VLOOKUP($B22,'[1]сбор с площадок'!$A:$AF,1+E$1,FALSE)</f>
        <v>1</v>
      </c>
      <c r="F22" s="13">
        <f>VLOOKUP($B22,'[1]сбор с площадок'!$A:$AF,1+F$1,FALSE)</f>
        <v>1</v>
      </c>
      <c r="G22" s="13">
        <f>VLOOKUP($B22,'[1]сбор с площадок'!$A:$AF,1+G$1,FALSE)</f>
        <v>1</v>
      </c>
      <c r="H22" s="13">
        <f>VLOOKUP($B22,'[1]сбор с площадок'!$A:$AF,1+H$1,FALSE)</f>
        <v>1</v>
      </c>
      <c r="I22" s="13">
        <f>VLOOKUP($B22,'[1]сбор с площадок'!$A:$AF,1+I$1,FALSE)</f>
        <v>0</v>
      </c>
      <c r="J22" s="13">
        <f>VLOOKUP($B22,'[1]сбор с площадок'!$A:$AF,1+J$1,FALSE)</f>
        <v>1</v>
      </c>
      <c r="K22" s="13">
        <f>VLOOKUP($B22,'[1]сбор с площадок'!$A:$AF,1+K$1,FALSE)</f>
        <v>1</v>
      </c>
      <c r="L22" s="13">
        <f>VLOOKUP($B22,'[1]сбор с площадок'!$A:$AF,1+L$1,FALSE)</f>
        <v>0</v>
      </c>
      <c r="M22" s="13">
        <f>VLOOKUP($B22,'[1]сбор с площадок'!$A:$AF,1+M$1,FALSE)</f>
        <v>0</v>
      </c>
      <c r="N22" s="13">
        <f>VLOOKUP($B22,'[1]сбор с площадок'!$A:$AF,1+N$1,FALSE)</f>
        <v>1</v>
      </c>
      <c r="O22" s="13">
        <f>VLOOKUP($B22,'[1]сбор с площадок'!$A:$AF,1+O$1,FALSE)</f>
        <v>1</v>
      </c>
      <c r="P22" s="13">
        <f>VLOOKUP($B22,'[1]сбор с площадок'!$A:$AF,1+P$1,FALSE)</f>
        <v>0</v>
      </c>
      <c r="Q22" s="13">
        <f>VLOOKUP($B22,'[1]сбор с площадок'!$A:$AF,1+Q$1,FALSE)</f>
        <v>0</v>
      </c>
      <c r="R22" s="13">
        <f>VLOOKUP($B22,'[1]сбор с площадок'!$A:$AF,1+R$1,FALSE)</f>
        <v>0</v>
      </c>
      <c r="S22" s="9">
        <f t="shared" si="0"/>
        <v>8</v>
      </c>
      <c r="T22" s="13">
        <f>VLOOKUP($B22,'[1]сбор с площадок'!$A:$AF,2+T$1,FALSE)</f>
        <v>1</v>
      </c>
      <c r="U22" s="13">
        <f>VLOOKUP($B22,'[1]сбор с площадок'!$A:$AF,2+U$1,FALSE)</f>
        <v>1</v>
      </c>
      <c r="V22" s="13">
        <f>VLOOKUP($B22,'[1]сбор с площадок'!$A:$AF,2+V$1,FALSE)</f>
        <v>1</v>
      </c>
      <c r="W22" s="13">
        <f>VLOOKUP($B22,'[1]сбор с площадок'!$A:$AF,2+W$1,FALSE)</f>
        <v>0</v>
      </c>
      <c r="X22" s="13">
        <f>VLOOKUP($B22,'[1]сбор с площадок'!$A:$AF,2+X$1,FALSE)</f>
        <v>1</v>
      </c>
      <c r="Y22" s="13">
        <f>VLOOKUP($B22,'[1]сбор с площадок'!$A:$AF,2+Y$1,FALSE)</f>
        <v>0</v>
      </c>
      <c r="Z22" s="13">
        <f>VLOOKUP($B22,'[1]сбор с площадок'!$A:$AF,2+Z$1,FALSE)</f>
        <v>0</v>
      </c>
      <c r="AA22" s="13">
        <f>VLOOKUP($B22,'[1]сбор с площадок'!$A:$AF,2+AA$1,FALSE)</f>
        <v>0</v>
      </c>
      <c r="AB22" s="13">
        <f>VLOOKUP($B22,'[1]сбор с площадок'!$A:$AF,2+AB$1,FALSE)</f>
        <v>1</v>
      </c>
      <c r="AC22" s="13">
        <f>VLOOKUP($B22,'[1]сбор с площадок'!$A:$AF,2+AC$1,FALSE)</f>
        <v>1</v>
      </c>
      <c r="AD22" s="13">
        <f>VLOOKUP($B22,'[1]сбор с площадок'!$A:$AF,2+AD$1,FALSE)</f>
        <v>1</v>
      </c>
      <c r="AE22" s="13">
        <f>VLOOKUP($B22,'[1]сбор с площадок'!$A:$AF,2+AE$1,FALSE)</f>
        <v>1</v>
      </c>
      <c r="AF22" s="13">
        <f>VLOOKUP($B22,'[1]сбор с площадок'!$A:$AF,2+AF$1,FALSE)</f>
        <v>1</v>
      </c>
      <c r="AG22" s="13">
        <f>VLOOKUP($B22,'[1]сбор с площадок'!$A:$AF,2+AG$1,FALSE)</f>
        <v>0</v>
      </c>
      <c r="AH22" s="13">
        <f>VLOOKUP($B22,'[1]сбор с площадок'!$A:$AF,2+AH$1,FALSE)</f>
        <v>0</v>
      </c>
      <c r="AI22" s="9">
        <f t="shared" si="1"/>
        <v>9</v>
      </c>
      <c r="AJ22" s="14">
        <f t="shared" si="2"/>
        <v>17</v>
      </c>
      <c r="AK22" s="15">
        <f t="shared" si="3"/>
        <v>306</v>
      </c>
    </row>
    <row r="23" spans="1:37" ht="16.5" x14ac:dyDescent="0.25">
      <c r="A23" s="6">
        <v>18</v>
      </c>
      <c r="B23" s="12" t="s">
        <v>23</v>
      </c>
      <c r="C23" s="12" t="str">
        <f>VLOOKUP(B23,[1]Запад!B:E,2,FALSE)</f>
        <v>Волгодонск</v>
      </c>
      <c r="D23" s="13">
        <f>VLOOKUP($B23,'[1]сбор с площадок'!$A:$AF,1+D$1,FALSE)</f>
        <v>1</v>
      </c>
      <c r="E23" s="13">
        <f>VLOOKUP($B23,'[1]сбор с площадок'!$A:$AF,1+E$1,FALSE)</f>
        <v>0</v>
      </c>
      <c r="F23" s="13">
        <f>VLOOKUP($B23,'[1]сбор с площадок'!$A:$AF,1+F$1,FALSE)</f>
        <v>1</v>
      </c>
      <c r="G23" s="13">
        <f>VLOOKUP($B23,'[1]сбор с площадок'!$A:$AF,1+G$1,FALSE)</f>
        <v>1</v>
      </c>
      <c r="H23" s="13">
        <f>VLOOKUP($B23,'[1]сбор с площадок'!$A:$AF,1+H$1,FALSE)</f>
        <v>1</v>
      </c>
      <c r="I23" s="13">
        <f>VLOOKUP($B23,'[1]сбор с площадок'!$A:$AF,1+I$1,FALSE)</f>
        <v>0</v>
      </c>
      <c r="J23" s="13">
        <f>VLOOKUP($B23,'[1]сбор с площадок'!$A:$AF,1+J$1,FALSE)</f>
        <v>0</v>
      </c>
      <c r="K23" s="13">
        <f>VLOOKUP($B23,'[1]сбор с площадок'!$A:$AF,1+K$1,FALSE)</f>
        <v>0</v>
      </c>
      <c r="L23" s="13">
        <f>VLOOKUP($B23,'[1]сбор с площадок'!$A:$AF,1+L$1,FALSE)</f>
        <v>0</v>
      </c>
      <c r="M23" s="13">
        <f>VLOOKUP($B23,'[1]сбор с площадок'!$A:$AF,1+M$1,FALSE)</f>
        <v>0</v>
      </c>
      <c r="N23" s="13">
        <f>VLOOKUP($B23,'[1]сбор с площадок'!$A:$AF,1+N$1,FALSE)</f>
        <v>1</v>
      </c>
      <c r="O23" s="13">
        <f>VLOOKUP($B23,'[1]сбор с площадок'!$A:$AF,1+O$1,FALSE)</f>
        <v>1</v>
      </c>
      <c r="P23" s="13">
        <f>VLOOKUP($B23,'[1]сбор с площадок'!$A:$AF,1+P$1,FALSE)</f>
        <v>1</v>
      </c>
      <c r="Q23" s="13">
        <f>VLOOKUP($B23,'[1]сбор с площадок'!$A:$AF,1+Q$1,FALSE)</f>
        <v>0</v>
      </c>
      <c r="R23" s="13">
        <f>VLOOKUP($B23,'[1]сбор с площадок'!$A:$AF,1+R$1,FALSE)</f>
        <v>0</v>
      </c>
      <c r="S23" s="9">
        <f t="shared" si="0"/>
        <v>7</v>
      </c>
      <c r="T23" s="13">
        <f>VLOOKUP($B23,'[1]сбор с площадок'!$A:$AF,2+T$1,FALSE)</f>
        <v>1</v>
      </c>
      <c r="U23" s="13">
        <f>VLOOKUP($B23,'[1]сбор с площадок'!$A:$AF,2+U$1,FALSE)</f>
        <v>1</v>
      </c>
      <c r="V23" s="13">
        <f>VLOOKUP($B23,'[1]сбор с площадок'!$A:$AF,2+V$1,FALSE)</f>
        <v>1</v>
      </c>
      <c r="W23" s="13">
        <f>VLOOKUP($B23,'[1]сбор с площадок'!$A:$AF,2+W$1,FALSE)</f>
        <v>1</v>
      </c>
      <c r="X23" s="13">
        <f>VLOOKUP($B23,'[1]сбор с площадок'!$A:$AF,2+X$1,FALSE)</f>
        <v>1</v>
      </c>
      <c r="Y23" s="13">
        <f>VLOOKUP($B23,'[1]сбор с площадок'!$A:$AF,2+Y$1,FALSE)</f>
        <v>0</v>
      </c>
      <c r="Z23" s="13">
        <f>VLOOKUP($B23,'[1]сбор с площадок'!$A:$AF,2+Z$1,FALSE)</f>
        <v>1</v>
      </c>
      <c r="AA23" s="13">
        <f>VLOOKUP($B23,'[1]сбор с площадок'!$A:$AF,2+AA$1,FALSE)</f>
        <v>0</v>
      </c>
      <c r="AB23" s="13">
        <f>VLOOKUP($B23,'[1]сбор с площадок'!$A:$AF,2+AB$1,FALSE)</f>
        <v>1</v>
      </c>
      <c r="AC23" s="13">
        <f>VLOOKUP($B23,'[1]сбор с площадок'!$A:$AF,2+AC$1,FALSE)</f>
        <v>0</v>
      </c>
      <c r="AD23" s="13">
        <f>VLOOKUP($B23,'[1]сбор с площадок'!$A:$AF,2+AD$1,FALSE)</f>
        <v>1</v>
      </c>
      <c r="AE23" s="13">
        <f>VLOOKUP($B23,'[1]сбор с площадок'!$A:$AF,2+AE$1,FALSE)</f>
        <v>1</v>
      </c>
      <c r="AF23" s="13">
        <f>VLOOKUP($B23,'[1]сбор с площадок'!$A:$AF,2+AF$1,FALSE)</f>
        <v>1</v>
      </c>
      <c r="AG23" s="13">
        <f>VLOOKUP($B23,'[1]сбор с площадок'!$A:$AF,2+AG$1,FALSE)</f>
        <v>0</v>
      </c>
      <c r="AH23" s="13">
        <f>VLOOKUP($B23,'[1]сбор с площадок'!$A:$AF,2+AH$1,FALSE)</f>
        <v>0</v>
      </c>
      <c r="AI23" s="9">
        <f t="shared" si="1"/>
        <v>10</v>
      </c>
      <c r="AJ23" s="14">
        <f t="shared" si="2"/>
        <v>17</v>
      </c>
      <c r="AK23" s="15">
        <f t="shared" si="3"/>
        <v>277</v>
      </c>
    </row>
    <row r="24" spans="1:37" ht="16.5" x14ac:dyDescent="0.25">
      <c r="A24" s="6">
        <v>24</v>
      </c>
      <c r="B24" s="12" t="s">
        <v>29</v>
      </c>
      <c r="C24" s="12" t="str">
        <f>VLOOKUP(B24,[1]Запад!B:E,2,FALSE)</f>
        <v>Н.Новгород</v>
      </c>
      <c r="D24" s="13">
        <f>VLOOKUP($B24,'[1]сбор с площадок'!$A:$AF,1+D$1,FALSE)</f>
        <v>1</v>
      </c>
      <c r="E24" s="13">
        <f>VLOOKUP($B24,'[1]сбор с площадок'!$A:$AF,1+E$1,FALSE)</f>
        <v>1</v>
      </c>
      <c r="F24" s="13">
        <f>VLOOKUP($B24,'[1]сбор с площадок'!$A:$AF,1+F$1,FALSE)</f>
        <v>0</v>
      </c>
      <c r="G24" s="13">
        <f>VLOOKUP($B24,'[1]сбор с площадок'!$A:$AF,1+G$1,FALSE)</f>
        <v>1</v>
      </c>
      <c r="H24" s="13">
        <f>VLOOKUP($B24,'[1]сбор с площадок'!$A:$AF,1+H$1,FALSE)</f>
        <v>1</v>
      </c>
      <c r="I24" s="13">
        <f>VLOOKUP($B24,'[1]сбор с площадок'!$A:$AF,1+I$1,FALSE)</f>
        <v>0</v>
      </c>
      <c r="J24" s="13">
        <f>VLOOKUP($B24,'[1]сбор с площадок'!$A:$AF,1+J$1,FALSE)</f>
        <v>0</v>
      </c>
      <c r="K24" s="13">
        <f>VLOOKUP($B24,'[1]сбор с площадок'!$A:$AF,1+K$1,FALSE)</f>
        <v>0</v>
      </c>
      <c r="L24" s="13">
        <f>VLOOKUP($B24,'[1]сбор с площадок'!$A:$AF,1+L$1,FALSE)</f>
        <v>1</v>
      </c>
      <c r="M24" s="13">
        <f>VLOOKUP($B24,'[1]сбор с площадок'!$A:$AF,1+M$1,FALSE)</f>
        <v>1</v>
      </c>
      <c r="N24" s="13">
        <f>VLOOKUP($B24,'[1]сбор с площадок'!$A:$AF,1+N$1,FALSE)</f>
        <v>0</v>
      </c>
      <c r="O24" s="13">
        <f>VLOOKUP($B24,'[1]сбор с площадок'!$A:$AF,1+O$1,FALSE)</f>
        <v>0</v>
      </c>
      <c r="P24" s="13">
        <f>VLOOKUP($B24,'[1]сбор с площадок'!$A:$AF,1+P$1,FALSE)</f>
        <v>1</v>
      </c>
      <c r="Q24" s="13">
        <f>VLOOKUP($B24,'[1]сбор с площадок'!$A:$AF,1+Q$1,FALSE)</f>
        <v>0</v>
      </c>
      <c r="R24" s="13">
        <f>VLOOKUP($B24,'[1]сбор с площадок'!$A:$AF,1+R$1,FALSE)</f>
        <v>1</v>
      </c>
      <c r="S24" s="9">
        <f t="shared" si="0"/>
        <v>8</v>
      </c>
      <c r="T24" s="13">
        <f>VLOOKUP($B24,'[1]сбор с площадок'!$A:$AF,2+T$1,FALSE)</f>
        <v>1</v>
      </c>
      <c r="U24" s="13">
        <f>VLOOKUP($B24,'[1]сбор с площадок'!$A:$AF,2+U$1,FALSE)</f>
        <v>0</v>
      </c>
      <c r="V24" s="13">
        <f>VLOOKUP($B24,'[1]сбор с площадок'!$A:$AF,2+V$1,FALSE)</f>
        <v>1</v>
      </c>
      <c r="W24" s="13">
        <f>VLOOKUP($B24,'[1]сбор с площадок'!$A:$AF,2+W$1,FALSE)</f>
        <v>1</v>
      </c>
      <c r="X24" s="13">
        <f>VLOOKUP($B24,'[1]сбор с площадок'!$A:$AF,2+X$1,FALSE)</f>
        <v>1</v>
      </c>
      <c r="Y24" s="13">
        <f>VLOOKUP($B24,'[1]сбор с площадок'!$A:$AF,2+Y$1,FALSE)</f>
        <v>0</v>
      </c>
      <c r="Z24" s="13">
        <f>VLOOKUP($B24,'[1]сбор с площадок'!$A:$AF,2+Z$1,FALSE)</f>
        <v>0</v>
      </c>
      <c r="AA24" s="13">
        <f>VLOOKUP($B24,'[1]сбор с площадок'!$A:$AF,2+AA$1,FALSE)</f>
        <v>0</v>
      </c>
      <c r="AB24" s="13">
        <f>VLOOKUP($B24,'[1]сбор с площадок'!$A:$AF,2+AB$1,FALSE)</f>
        <v>0</v>
      </c>
      <c r="AC24" s="13">
        <f>VLOOKUP($B24,'[1]сбор с площадок'!$A:$AF,2+AC$1,FALSE)</f>
        <v>0</v>
      </c>
      <c r="AD24" s="13">
        <f>VLOOKUP($B24,'[1]сбор с площадок'!$A:$AF,2+AD$1,FALSE)</f>
        <v>1</v>
      </c>
      <c r="AE24" s="13">
        <f>VLOOKUP($B24,'[1]сбор с площадок'!$A:$AF,2+AE$1,FALSE)</f>
        <v>1</v>
      </c>
      <c r="AF24" s="13">
        <f>VLOOKUP($B24,'[1]сбор с площадок'!$A:$AF,2+AF$1,FALSE)</f>
        <v>1</v>
      </c>
      <c r="AG24" s="13">
        <f>VLOOKUP($B24,'[1]сбор с площадок'!$A:$AF,2+AG$1,FALSE)</f>
        <v>0</v>
      </c>
      <c r="AH24" s="13">
        <f>VLOOKUP($B24,'[1]сбор с площадок'!$A:$AF,2+AH$1,FALSE)</f>
        <v>1</v>
      </c>
      <c r="AI24" s="9">
        <f t="shared" si="1"/>
        <v>8</v>
      </c>
      <c r="AJ24" s="14">
        <f t="shared" si="2"/>
        <v>16</v>
      </c>
      <c r="AK24" s="15">
        <f t="shared" si="3"/>
        <v>324</v>
      </c>
    </row>
    <row r="25" spans="1:37" ht="16.5" x14ac:dyDescent="0.25">
      <c r="A25" s="6">
        <v>23</v>
      </c>
      <c r="B25" s="12" t="s">
        <v>28</v>
      </c>
      <c r="C25" s="12" t="str">
        <f>VLOOKUP(B25,[1]Запад!B:E,2,FALSE)</f>
        <v>Н.Новгород</v>
      </c>
      <c r="D25" s="13">
        <f>VLOOKUP($B25,'[1]сбор с площадок'!$A:$AF,1+D$1,FALSE)</f>
        <v>0</v>
      </c>
      <c r="E25" s="13">
        <f>VLOOKUP($B25,'[1]сбор с площадок'!$A:$AF,1+E$1,FALSE)</f>
        <v>1</v>
      </c>
      <c r="F25" s="13">
        <f>VLOOKUP($B25,'[1]сбор с площадок'!$A:$AF,1+F$1,FALSE)</f>
        <v>1</v>
      </c>
      <c r="G25" s="13">
        <f>VLOOKUP($B25,'[1]сбор с площадок'!$A:$AF,1+G$1,FALSE)</f>
        <v>0</v>
      </c>
      <c r="H25" s="13">
        <f>VLOOKUP($B25,'[1]сбор с площадок'!$A:$AF,1+H$1,FALSE)</f>
        <v>1</v>
      </c>
      <c r="I25" s="13">
        <f>VLOOKUP($B25,'[1]сбор с площадок'!$A:$AF,1+I$1,FALSE)</f>
        <v>1</v>
      </c>
      <c r="J25" s="13">
        <f>VLOOKUP($B25,'[1]сбор с площадок'!$A:$AF,1+J$1,FALSE)</f>
        <v>0</v>
      </c>
      <c r="K25" s="13">
        <f>VLOOKUP($B25,'[1]сбор с площадок'!$A:$AF,1+K$1,FALSE)</f>
        <v>1</v>
      </c>
      <c r="L25" s="13">
        <f>VLOOKUP($B25,'[1]сбор с площадок'!$A:$AF,1+L$1,FALSE)</f>
        <v>0</v>
      </c>
      <c r="M25" s="13">
        <f>VLOOKUP($B25,'[1]сбор с площадок'!$A:$AF,1+M$1,FALSE)</f>
        <v>0</v>
      </c>
      <c r="N25" s="13">
        <f>VLOOKUP($B25,'[1]сбор с площадок'!$A:$AF,1+N$1,FALSE)</f>
        <v>0</v>
      </c>
      <c r="O25" s="13">
        <f>VLOOKUP($B25,'[1]сбор с площадок'!$A:$AF,1+O$1,FALSE)</f>
        <v>1</v>
      </c>
      <c r="P25" s="13">
        <f>VLOOKUP($B25,'[1]сбор с площадок'!$A:$AF,1+P$1,FALSE)</f>
        <v>1</v>
      </c>
      <c r="Q25" s="13">
        <f>VLOOKUP($B25,'[1]сбор с площадок'!$A:$AF,1+Q$1,FALSE)</f>
        <v>0</v>
      </c>
      <c r="R25" s="13">
        <f>VLOOKUP($B25,'[1]сбор с площадок'!$A:$AF,1+R$1,FALSE)</f>
        <v>0</v>
      </c>
      <c r="S25" s="9">
        <f t="shared" si="0"/>
        <v>7</v>
      </c>
      <c r="T25" s="13">
        <f>VLOOKUP($B25,'[1]сбор с площадок'!$A:$AF,2+T$1,FALSE)</f>
        <v>0</v>
      </c>
      <c r="U25" s="13">
        <f>VLOOKUP($B25,'[1]сбор с площадок'!$A:$AF,2+U$1,FALSE)</f>
        <v>1</v>
      </c>
      <c r="V25" s="13">
        <f>VLOOKUP($B25,'[1]сбор с площадок'!$A:$AF,2+V$1,FALSE)</f>
        <v>1</v>
      </c>
      <c r="W25" s="13">
        <f>VLOOKUP($B25,'[1]сбор с площадок'!$A:$AF,2+W$1,FALSE)</f>
        <v>1</v>
      </c>
      <c r="X25" s="13">
        <f>VLOOKUP($B25,'[1]сбор с площадок'!$A:$AF,2+X$1,FALSE)</f>
        <v>1</v>
      </c>
      <c r="Y25" s="13">
        <f>VLOOKUP($B25,'[1]сбор с площадок'!$A:$AF,2+Y$1,FALSE)</f>
        <v>1</v>
      </c>
      <c r="Z25" s="13">
        <f>VLOOKUP($B25,'[1]сбор с площадок'!$A:$AF,2+Z$1,FALSE)</f>
        <v>0</v>
      </c>
      <c r="AA25" s="13">
        <f>VLOOKUP($B25,'[1]сбор с площадок'!$A:$AF,2+AA$1,FALSE)</f>
        <v>0</v>
      </c>
      <c r="AB25" s="13">
        <f>VLOOKUP($B25,'[1]сбор с площадок'!$A:$AF,2+AB$1,FALSE)</f>
        <v>1</v>
      </c>
      <c r="AC25" s="13">
        <f>VLOOKUP($B25,'[1]сбор с площадок'!$A:$AF,2+AC$1,FALSE)</f>
        <v>0</v>
      </c>
      <c r="AD25" s="13">
        <f>VLOOKUP($B25,'[1]сбор с площадок'!$A:$AF,2+AD$1,FALSE)</f>
        <v>1</v>
      </c>
      <c r="AE25" s="13">
        <f>VLOOKUP($B25,'[1]сбор с площадок'!$A:$AF,2+AE$1,FALSE)</f>
        <v>1</v>
      </c>
      <c r="AF25" s="13">
        <f>VLOOKUP($B25,'[1]сбор с площадок'!$A:$AF,2+AF$1,FALSE)</f>
        <v>1</v>
      </c>
      <c r="AG25" s="13">
        <f>VLOOKUP($B25,'[1]сбор с площадок'!$A:$AF,2+AG$1,FALSE)</f>
        <v>0</v>
      </c>
      <c r="AH25" s="13">
        <f>VLOOKUP($B25,'[1]сбор с площадок'!$A:$AF,2+AH$1,FALSE)</f>
        <v>0</v>
      </c>
      <c r="AI25" s="9">
        <f t="shared" si="1"/>
        <v>9</v>
      </c>
      <c r="AJ25" s="14">
        <f t="shared" si="2"/>
        <v>16</v>
      </c>
      <c r="AK25" s="15">
        <f t="shared" si="3"/>
        <v>299</v>
      </c>
    </row>
    <row r="26" spans="1:37" ht="16.5" x14ac:dyDescent="0.25">
      <c r="A26" s="6">
        <v>25</v>
      </c>
      <c r="B26" s="12" t="s">
        <v>30</v>
      </c>
      <c r="C26" s="12" t="str">
        <f>VLOOKUP(B26,[1]Запад!B:E,2,FALSE)</f>
        <v>Москва</v>
      </c>
      <c r="D26" s="13">
        <f>VLOOKUP($B26,'[1]сбор с площадок'!$A:$AF,1+D$1,FALSE)</f>
        <v>0</v>
      </c>
      <c r="E26" s="13">
        <f>VLOOKUP($B26,'[1]сбор с площадок'!$A:$AF,1+E$1,FALSE)</f>
        <v>1</v>
      </c>
      <c r="F26" s="13">
        <f>VLOOKUP($B26,'[1]сбор с площадок'!$A:$AF,1+F$1,FALSE)</f>
        <v>1</v>
      </c>
      <c r="G26" s="13">
        <f>VLOOKUP($B26,'[1]сбор с площадок'!$A:$AF,1+G$1,FALSE)</f>
        <v>0</v>
      </c>
      <c r="H26" s="13">
        <f>VLOOKUP($B26,'[1]сбор с площадок'!$A:$AF,1+H$1,FALSE)</f>
        <v>0</v>
      </c>
      <c r="I26" s="13">
        <f>VLOOKUP($B26,'[1]сбор с площадок'!$A:$AF,1+I$1,FALSE)</f>
        <v>0</v>
      </c>
      <c r="J26" s="13">
        <f>VLOOKUP($B26,'[1]сбор с площадок'!$A:$AF,1+J$1,FALSE)</f>
        <v>1</v>
      </c>
      <c r="K26" s="13">
        <f>VLOOKUP($B26,'[1]сбор с площадок'!$A:$AF,1+K$1,FALSE)</f>
        <v>1</v>
      </c>
      <c r="L26" s="13">
        <f>VLOOKUP($B26,'[1]сбор с площадок'!$A:$AF,1+L$1,FALSE)</f>
        <v>0</v>
      </c>
      <c r="M26" s="13">
        <f>VLOOKUP($B26,'[1]сбор с площадок'!$A:$AF,1+M$1,FALSE)</f>
        <v>0</v>
      </c>
      <c r="N26" s="13">
        <f>VLOOKUP($B26,'[1]сбор с площадок'!$A:$AF,1+N$1,FALSE)</f>
        <v>0</v>
      </c>
      <c r="O26" s="13">
        <f>VLOOKUP($B26,'[1]сбор с площадок'!$A:$AF,1+O$1,FALSE)</f>
        <v>0</v>
      </c>
      <c r="P26" s="13">
        <f>VLOOKUP($B26,'[1]сбор с площадок'!$A:$AF,1+P$1,FALSE)</f>
        <v>1</v>
      </c>
      <c r="Q26" s="13">
        <f>VLOOKUP($B26,'[1]сбор с площадок'!$A:$AF,1+Q$1,FALSE)</f>
        <v>0</v>
      </c>
      <c r="R26" s="13">
        <f>VLOOKUP($B26,'[1]сбор с площадок'!$A:$AF,1+R$1,FALSE)</f>
        <v>0</v>
      </c>
      <c r="S26" s="9">
        <f t="shared" si="0"/>
        <v>5</v>
      </c>
      <c r="T26" s="13">
        <f>VLOOKUP($B26,'[1]сбор с площадок'!$A:$AF,2+T$1,FALSE)</f>
        <v>1</v>
      </c>
      <c r="U26" s="13">
        <f>VLOOKUP($B26,'[1]сбор с площадок'!$A:$AF,2+U$1,FALSE)</f>
        <v>1</v>
      </c>
      <c r="V26" s="13">
        <f>VLOOKUP($B26,'[1]сбор с площадок'!$A:$AF,2+V$1,FALSE)</f>
        <v>1</v>
      </c>
      <c r="W26" s="13">
        <f>VLOOKUP($B26,'[1]сбор с площадок'!$A:$AF,2+W$1,FALSE)</f>
        <v>1</v>
      </c>
      <c r="X26" s="13">
        <f>VLOOKUP($B26,'[1]сбор с площадок'!$A:$AF,2+X$1,FALSE)</f>
        <v>1</v>
      </c>
      <c r="Y26" s="13">
        <f>VLOOKUP($B26,'[1]сбор с площадок'!$A:$AF,2+Y$1,FALSE)</f>
        <v>0</v>
      </c>
      <c r="Z26" s="13">
        <f>VLOOKUP($B26,'[1]сбор с площадок'!$A:$AF,2+Z$1,FALSE)</f>
        <v>1</v>
      </c>
      <c r="AA26" s="13">
        <f>VLOOKUP($B26,'[1]сбор с площадок'!$A:$AF,2+AA$1,FALSE)</f>
        <v>0</v>
      </c>
      <c r="AB26" s="13">
        <f>VLOOKUP($B26,'[1]сбор с площадок'!$A:$AF,2+AB$1,FALSE)</f>
        <v>1</v>
      </c>
      <c r="AC26" s="13">
        <f>VLOOKUP($B26,'[1]сбор с площадок'!$A:$AF,2+AC$1,FALSE)</f>
        <v>0</v>
      </c>
      <c r="AD26" s="13">
        <f>VLOOKUP($B26,'[1]сбор с площадок'!$A:$AF,2+AD$1,FALSE)</f>
        <v>1</v>
      </c>
      <c r="AE26" s="13">
        <f>VLOOKUP($B26,'[1]сбор с площадок'!$A:$AF,2+AE$1,FALSE)</f>
        <v>1</v>
      </c>
      <c r="AF26" s="13">
        <f>VLOOKUP($B26,'[1]сбор с площадок'!$A:$AF,2+AF$1,FALSE)</f>
        <v>1</v>
      </c>
      <c r="AG26" s="13">
        <f>VLOOKUP($B26,'[1]сбор с площадок'!$A:$AF,2+AG$1,FALSE)</f>
        <v>0</v>
      </c>
      <c r="AH26" s="13">
        <f>VLOOKUP($B26,'[1]сбор с площадок'!$A:$AF,2+AH$1,FALSE)</f>
        <v>1</v>
      </c>
      <c r="AI26" s="9">
        <f t="shared" si="1"/>
        <v>11</v>
      </c>
      <c r="AJ26" s="14">
        <f t="shared" si="2"/>
        <v>16</v>
      </c>
      <c r="AK26" s="15">
        <f t="shared" si="3"/>
        <v>279</v>
      </c>
    </row>
    <row r="27" spans="1:37" ht="16.5" x14ac:dyDescent="0.25">
      <c r="A27" s="6">
        <v>26</v>
      </c>
      <c r="B27" s="12" t="s">
        <v>31</v>
      </c>
      <c r="C27" s="12" t="str">
        <f>VLOOKUP(B27,[1]Запад!B:E,2,FALSE)</f>
        <v>Балаково</v>
      </c>
      <c r="D27" s="13">
        <f>VLOOKUP($B27,'[1]сбор с площадок'!$A:$AF,1+D$1,FALSE)</f>
        <v>1</v>
      </c>
      <c r="E27" s="13">
        <f>VLOOKUP($B27,'[1]сбор с площадок'!$A:$AF,1+E$1,FALSE)</f>
        <v>1</v>
      </c>
      <c r="F27" s="13">
        <f>VLOOKUP($B27,'[1]сбор с площадок'!$A:$AF,1+F$1,FALSE)</f>
        <v>0</v>
      </c>
      <c r="G27" s="13">
        <f>VLOOKUP($B27,'[1]сбор с площадок'!$A:$AF,1+G$1,FALSE)</f>
        <v>1</v>
      </c>
      <c r="H27" s="13">
        <f>VLOOKUP($B27,'[1]сбор с площадок'!$A:$AF,1+H$1,FALSE)</f>
        <v>0</v>
      </c>
      <c r="I27" s="13">
        <f>VLOOKUP($B27,'[1]сбор с площадок'!$A:$AF,1+I$1,FALSE)</f>
        <v>0</v>
      </c>
      <c r="J27" s="13">
        <f>VLOOKUP($B27,'[1]сбор с площадок'!$A:$AF,1+J$1,FALSE)</f>
        <v>0</v>
      </c>
      <c r="K27" s="13">
        <f>VLOOKUP($B27,'[1]сбор с площадок'!$A:$AF,1+K$1,FALSE)</f>
        <v>0</v>
      </c>
      <c r="L27" s="13">
        <f>VLOOKUP($B27,'[1]сбор с площадок'!$A:$AF,1+L$1,FALSE)</f>
        <v>0</v>
      </c>
      <c r="M27" s="13">
        <f>VLOOKUP($B27,'[1]сбор с площадок'!$A:$AF,1+M$1,FALSE)</f>
        <v>0</v>
      </c>
      <c r="N27" s="13">
        <f>VLOOKUP($B27,'[1]сбор с площадок'!$A:$AF,1+N$1,FALSE)</f>
        <v>0</v>
      </c>
      <c r="O27" s="13">
        <f>VLOOKUP($B27,'[1]сбор с площадок'!$A:$AF,1+O$1,FALSE)</f>
        <v>1</v>
      </c>
      <c r="P27" s="13">
        <f>VLOOKUP($B27,'[1]сбор с площадок'!$A:$AF,1+P$1,FALSE)</f>
        <v>1</v>
      </c>
      <c r="Q27" s="13">
        <f>VLOOKUP($B27,'[1]сбор с площадок'!$A:$AF,1+Q$1,FALSE)</f>
        <v>0</v>
      </c>
      <c r="R27" s="13">
        <f>VLOOKUP($B27,'[1]сбор с площадок'!$A:$AF,1+R$1,FALSE)</f>
        <v>0</v>
      </c>
      <c r="S27" s="9">
        <f t="shared" si="0"/>
        <v>5</v>
      </c>
      <c r="T27" s="13">
        <f>VLOOKUP($B27,'[1]сбор с площадок'!$A:$AF,2+T$1,FALSE)</f>
        <v>1</v>
      </c>
      <c r="U27" s="13">
        <f>VLOOKUP($B27,'[1]сбор с площадок'!$A:$AF,2+U$1,FALSE)</f>
        <v>1</v>
      </c>
      <c r="V27" s="13">
        <f>VLOOKUP($B27,'[1]сбор с площадок'!$A:$AF,2+V$1,FALSE)</f>
        <v>1</v>
      </c>
      <c r="W27" s="13">
        <f>VLOOKUP($B27,'[1]сбор с площадок'!$A:$AF,2+W$1,FALSE)</f>
        <v>1</v>
      </c>
      <c r="X27" s="13">
        <f>VLOOKUP($B27,'[1]сбор с площадок'!$A:$AF,2+X$1,FALSE)</f>
        <v>1</v>
      </c>
      <c r="Y27" s="13">
        <f>VLOOKUP($B27,'[1]сбор с площадок'!$A:$AF,2+Y$1,FALSE)</f>
        <v>0</v>
      </c>
      <c r="Z27" s="13">
        <f>VLOOKUP($B27,'[1]сбор с площадок'!$A:$AF,2+Z$1,FALSE)</f>
        <v>0</v>
      </c>
      <c r="AA27" s="13">
        <f>VLOOKUP($B27,'[1]сбор с площадок'!$A:$AF,2+AA$1,FALSE)</f>
        <v>1</v>
      </c>
      <c r="AB27" s="13">
        <f>VLOOKUP($B27,'[1]сбор с площадок'!$A:$AF,2+AB$1,FALSE)</f>
        <v>1</v>
      </c>
      <c r="AC27" s="13">
        <f>VLOOKUP($B27,'[1]сбор с площадок'!$A:$AF,2+AC$1,FALSE)</f>
        <v>0</v>
      </c>
      <c r="AD27" s="13">
        <f>VLOOKUP($B27,'[1]сбор с площадок'!$A:$AF,2+AD$1,FALSE)</f>
        <v>1</v>
      </c>
      <c r="AE27" s="13">
        <f>VLOOKUP($B27,'[1]сбор с площадок'!$A:$AF,2+AE$1,FALSE)</f>
        <v>0</v>
      </c>
      <c r="AF27" s="13">
        <f>VLOOKUP($B27,'[1]сбор с площадок'!$A:$AF,2+AF$1,FALSE)</f>
        <v>0</v>
      </c>
      <c r="AG27" s="13">
        <f>VLOOKUP($B27,'[1]сбор с площадок'!$A:$AF,2+AG$1,FALSE)</f>
        <v>1</v>
      </c>
      <c r="AH27" s="13">
        <f>VLOOKUP($B27,'[1]сбор с площадок'!$A:$AF,2+AH$1,FALSE)</f>
        <v>1</v>
      </c>
      <c r="AI27" s="9">
        <f t="shared" si="1"/>
        <v>10</v>
      </c>
      <c r="AJ27" s="14">
        <f t="shared" si="2"/>
        <v>15</v>
      </c>
      <c r="AK27" s="15">
        <f t="shared" si="3"/>
        <v>296</v>
      </c>
    </row>
    <row r="28" spans="1:37" ht="16.5" x14ac:dyDescent="0.25">
      <c r="A28" s="6">
        <v>27</v>
      </c>
      <c r="B28" s="12" t="s">
        <v>32</v>
      </c>
      <c r="C28" s="12" t="str">
        <f>VLOOKUP(B28,[1]Запад!B:E,2,FALSE)</f>
        <v>Ульяновск</v>
      </c>
      <c r="D28" s="13">
        <f>VLOOKUP($B28,'[1]сбор с площадок'!$A:$AF,1+D$1,FALSE)</f>
        <v>1</v>
      </c>
      <c r="E28" s="13">
        <f>VLOOKUP($B28,'[1]сбор с площадок'!$A:$AF,1+E$1,FALSE)</f>
        <v>0</v>
      </c>
      <c r="F28" s="13">
        <f>VLOOKUP($B28,'[1]сбор с площадок'!$A:$AF,1+F$1,FALSE)</f>
        <v>0</v>
      </c>
      <c r="G28" s="13">
        <f>VLOOKUP($B28,'[1]сбор с площадок'!$A:$AF,1+G$1,FALSE)</f>
        <v>1</v>
      </c>
      <c r="H28" s="13">
        <f>VLOOKUP($B28,'[1]сбор с площадок'!$A:$AF,1+H$1,FALSE)</f>
        <v>0</v>
      </c>
      <c r="I28" s="13">
        <f>VLOOKUP($B28,'[1]сбор с площадок'!$A:$AF,1+I$1,FALSE)</f>
        <v>0</v>
      </c>
      <c r="J28" s="13">
        <f>VLOOKUP($B28,'[1]сбор с площадок'!$A:$AF,1+J$1,FALSE)</f>
        <v>0</v>
      </c>
      <c r="K28" s="13">
        <f>VLOOKUP($B28,'[1]сбор с площадок'!$A:$AF,1+K$1,FALSE)</f>
        <v>1</v>
      </c>
      <c r="L28" s="13">
        <f>VLOOKUP($B28,'[1]сбор с площадок'!$A:$AF,1+L$1,FALSE)</f>
        <v>1</v>
      </c>
      <c r="M28" s="13">
        <f>VLOOKUP($B28,'[1]сбор с площадок'!$A:$AF,1+M$1,FALSE)</f>
        <v>0</v>
      </c>
      <c r="N28" s="13">
        <f>VLOOKUP($B28,'[1]сбор с площадок'!$A:$AF,1+N$1,FALSE)</f>
        <v>1</v>
      </c>
      <c r="O28" s="13">
        <f>VLOOKUP($B28,'[1]сбор с площадок'!$A:$AF,1+O$1,FALSE)</f>
        <v>1</v>
      </c>
      <c r="P28" s="13">
        <f>VLOOKUP($B28,'[1]сбор с площадок'!$A:$AF,1+P$1,FALSE)</f>
        <v>1</v>
      </c>
      <c r="Q28" s="13">
        <f>VLOOKUP($B28,'[1]сбор с площадок'!$A:$AF,1+Q$1,FALSE)</f>
        <v>0</v>
      </c>
      <c r="R28" s="13">
        <f>VLOOKUP($B28,'[1]сбор с площадок'!$A:$AF,1+R$1,FALSE)</f>
        <v>0</v>
      </c>
      <c r="S28" s="9">
        <f t="shared" si="0"/>
        <v>7</v>
      </c>
      <c r="T28" s="13">
        <f>VLOOKUP($B28,'[1]сбор с площадок'!$A:$AF,2+T$1,FALSE)</f>
        <v>1</v>
      </c>
      <c r="U28" s="13">
        <f>VLOOKUP($B28,'[1]сбор с площадок'!$A:$AF,2+U$1,FALSE)</f>
        <v>1</v>
      </c>
      <c r="V28" s="13">
        <f>VLOOKUP($B28,'[1]сбор с площадок'!$A:$AF,2+V$1,FALSE)</f>
        <v>1</v>
      </c>
      <c r="W28" s="13">
        <f>VLOOKUP($B28,'[1]сбор с площадок'!$A:$AF,2+W$1,FALSE)</f>
        <v>0</v>
      </c>
      <c r="X28" s="13">
        <f>VLOOKUP($B28,'[1]сбор с площадок'!$A:$AF,2+X$1,FALSE)</f>
        <v>1</v>
      </c>
      <c r="Y28" s="13">
        <f>VLOOKUP($B28,'[1]сбор с площадок'!$A:$AF,2+Y$1,FALSE)</f>
        <v>0</v>
      </c>
      <c r="Z28" s="13">
        <f>VLOOKUP($B28,'[1]сбор с площадок'!$A:$AF,2+Z$1,FALSE)</f>
        <v>0</v>
      </c>
      <c r="AA28" s="13">
        <f>VLOOKUP($B28,'[1]сбор с площадок'!$A:$AF,2+AA$1,FALSE)</f>
        <v>1</v>
      </c>
      <c r="AB28" s="13">
        <f>VLOOKUP($B28,'[1]сбор с площадок'!$A:$AF,2+AB$1,FALSE)</f>
        <v>0</v>
      </c>
      <c r="AC28" s="13">
        <f>VLOOKUP($B28,'[1]сбор с площадок'!$A:$AF,2+AC$1,FALSE)</f>
        <v>0</v>
      </c>
      <c r="AD28" s="13">
        <f>VLOOKUP($B28,'[1]сбор с площадок'!$A:$AF,2+AD$1,FALSE)</f>
        <v>1</v>
      </c>
      <c r="AE28" s="13">
        <f>VLOOKUP($B28,'[1]сбор с площадок'!$A:$AF,2+AE$1,FALSE)</f>
        <v>0</v>
      </c>
      <c r="AF28" s="13">
        <f>VLOOKUP($B28,'[1]сбор с площадок'!$A:$AF,2+AF$1,FALSE)</f>
        <v>1</v>
      </c>
      <c r="AG28" s="13">
        <f>VLOOKUP($B28,'[1]сбор с площадок'!$A:$AF,2+AG$1,FALSE)</f>
        <v>0</v>
      </c>
      <c r="AH28" s="13">
        <f>VLOOKUP($B28,'[1]сбор с площадок'!$A:$AF,2+AH$1,FALSE)</f>
        <v>1</v>
      </c>
      <c r="AI28" s="9">
        <f t="shared" si="1"/>
        <v>8</v>
      </c>
      <c r="AJ28" s="14">
        <f t="shared" si="2"/>
        <v>15</v>
      </c>
      <c r="AK28" s="15">
        <f t="shared" si="3"/>
        <v>286</v>
      </c>
    </row>
    <row r="29" spans="1:37" ht="16.5" x14ac:dyDescent="0.25">
      <c r="A29" s="6">
        <v>30</v>
      </c>
      <c r="B29" s="12" t="s">
        <v>35</v>
      </c>
      <c r="C29" s="12" t="str">
        <f>VLOOKUP(B29,[1]Запад!B:E,2,FALSE)</f>
        <v>Москва</v>
      </c>
      <c r="D29" s="13">
        <f>VLOOKUP($B29,'[1]сбор с площадок'!$A:$AF,1+D$1,FALSE)</f>
        <v>1</v>
      </c>
      <c r="E29" s="13">
        <f>VLOOKUP($B29,'[1]сбор с площадок'!$A:$AF,1+E$1,FALSE)</f>
        <v>0</v>
      </c>
      <c r="F29" s="13">
        <f>VLOOKUP($B29,'[1]сбор с площадок'!$A:$AF,1+F$1,FALSE)</f>
        <v>0</v>
      </c>
      <c r="G29" s="13">
        <f>VLOOKUP($B29,'[1]сбор с площадок'!$A:$AF,1+G$1,FALSE)</f>
        <v>1</v>
      </c>
      <c r="H29" s="13">
        <f>VLOOKUP($B29,'[1]сбор с площадок'!$A:$AF,1+H$1,FALSE)</f>
        <v>1</v>
      </c>
      <c r="I29" s="13">
        <f>VLOOKUP($B29,'[1]сбор с площадок'!$A:$AF,1+I$1,FALSE)</f>
        <v>0</v>
      </c>
      <c r="J29" s="13">
        <f>VLOOKUP($B29,'[1]сбор с площадок'!$A:$AF,1+J$1,FALSE)</f>
        <v>1</v>
      </c>
      <c r="K29" s="13">
        <f>VLOOKUP($B29,'[1]сбор с площадок'!$A:$AF,1+K$1,FALSE)</f>
        <v>0</v>
      </c>
      <c r="L29" s="13">
        <f>VLOOKUP($B29,'[1]сбор с площадок'!$A:$AF,1+L$1,FALSE)</f>
        <v>0</v>
      </c>
      <c r="M29" s="13">
        <f>VLOOKUP($B29,'[1]сбор с площадок'!$A:$AF,1+M$1,FALSE)</f>
        <v>1</v>
      </c>
      <c r="N29" s="13">
        <f>VLOOKUP($B29,'[1]сбор с площадок'!$A:$AF,1+N$1,FALSE)</f>
        <v>1</v>
      </c>
      <c r="O29" s="13">
        <f>VLOOKUP($B29,'[1]сбор с площадок'!$A:$AF,1+O$1,FALSE)</f>
        <v>0</v>
      </c>
      <c r="P29" s="13">
        <f>VLOOKUP($B29,'[1]сбор с площадок'!$A:$AF,1+P$1,FALSE)</f>
        <v>1</v>
      </c>
      <c r="Q29" s="13">
        <f>VLOOKUP($B29,'[1]сбор с площадок'!$A:$AF,1+Q$1,FALSE)</f>
        <v>0</v>
      </c>
      <c r="R29" s="13">
        <f>VLOOKUP($B29,'[1]сбор с площадок'!$A:$AF,1+R$1,FALSE)</f>
        <v>0</v>
      </c>
      <c r="S29" s="9">
        <f t="shared" si="0"/>
        <v>7</v>
      </c>
      <c r="T29" s="13">
        <f>VLOOKUP($B29,'[1]сбор с площадок'!$A:$AF,2+T$1,FALSE)</f>
        <v>0</v>
      </c>
      <c r="U29" s="13">
        <f>VLOOKUP($B29,'[1]сбор с площадок'!$A:$AF,2+U$1,FALSE)</f>
        <v>1</v>
      </c>
      <c r="V29" s="13">
        <f>VLOOKUP($B29,'[1]сбор с площадок'!$A:$AF,2+V$1,FALSE)</f>
        <v>1</v>
      </c>
      <c r="W29" s="13">
        <f>VLOOKUP($B29,'[1]сбор с площадок'!$A:$AF,2+W$1,FALSE)</f>
        <v>0</v>
      </c>
      <c r="X29" s="13">
        <f>VLOOKUP($B29,'[1]сбор с площадок'!$A:$AF,2+X$1,FALSE)</f>
        <v>1</v>
      </c>
      <c r="Y29" s="13">
        <f>VLOOKUP($B29,'[1]сбор с площадок'!$A:$AF,2+Y$1,FALSE)</f>
        <v>0</v>
      </c>
      <c r="Z29" s="13">
        <f>VLOOKUP($B29,'[1]сбор с площадок'!$A:$AF,2+Z$1,FALSE)</f>
        <v>1</v>
      </c>
      <c r="AA29" s="13">
        <f>VLOOKUP($B29,'[1]сбор с площадок'!$A:$AF,2+AA$1,FALSE)</f>
        <v>0</v>
      </c>
      <c r="AB29" s="13">
        <f>VLOOKUP($B29,'[1]сбор с площадок'!$A:$AF,2+AB$1,FALSE)</f>
        <v>1</v>
      </c>
      <c r="AC29" s="13">
        <f>VLOOKUP($B29,'[1]сбор с площадок'!$A:$AF,2+AC$1,FALSE)</f>
        <v>0</v>
      </c>
      <c r="AD29" s="13">
        <f>VLOOKUP($B29,'[1]сбор с площадок'!$A:$AF,2+AD$1,FALSE)</f>
        <v>1</v>
      </c>
      <c r="AE29" s="13">
        <f>VLOOKUP($B29,'[1]сбор с площадок'!$A:$AF,2+AE$1,FALSE)</f>
        <v>0</v>
      </c>
      <c r="AF29" s="13">
        <f>VLOOKUP($B29,'[1]сбор с площадок'!$A:$AF,2+AF$1,FALSE)</f>
        <v>1</v>
      </c>
      <c r="AG29" s="13">
        <f>VLOOKUP($B29,'[1]сбор с площадок'!$A:$AF,2+AG$1,FALSE)</f>
        <v>0</v>
      </c>
      <c r="AH29" s="13">
        <f>VLOOKUP($B29,'[1]сбор с площадок'!$A:$AF,2+AH$1,FALSE)</f>
        <v>1</v>
      </c>
      <c r="AI29" s="9">
        <f t="shared" si="1"/>
        <v>8</v>
      </c>
      <c r="AJ29" s="14">
        <f t="shared" si="2"/>
        <v>15</v>
      </c>
      <c r="AK29" s="15">
        <f t="shared" si="3"/>
        <v>274</v>
      </c>
    </row>
    <row r="30" spans="1:37" ht="16.5" x14ac:dyDescent="0.25">
      <c r="A30" s="6">
        <v>29</v>
      </c>
      <c r="B30" s="12" t="s">
        <v>34</v>
      </c>
      <c r="C30" s="12" t="str">
        <f>VLOOKUP(B30,[1]Запад!B:E,2,FALSE)</f>
        <v>Москва</v>
      </c>
      <c r="D30" s="13">
        <f>VLOOKUP($B30,'[1]сбор с площадок'!$A:$AF,1+D$1,FALSE)</f>
        <v>0</v>
      </c>
      <c r="E30" s="13">
        <f>VLOOKUP($B30,'[1]сбор с площадок'!$A:$AF,1+E$1,FALSE)</f>
        <v>0</v>
      </c>
      <c r="F30" s="13">
        <f>VLOOKUP($B30,'[1]сбор с площадок'!$A:$AF,1+F$1,FALSE)</f>
        <v>1</v>
      </c>
      <c r="G30" s="13">
        <f>VLOOKUP($B30,'[1]сбор с площадок'!$A:$AF,1+G$1,FALSE)</f>
        <v>0</v>
      </c>
      <c r="H30" s="13">
        <f>VLOOKUP($B30,'[1]сбор с площадок'!$A:$AF,1+H$1,FALSE)</f>
        <v>1</v>
      </c>
      <c r="I30" s="13">
        <f>VLOOKUP($B30,'[1]сбор с площадок'!$A:$AF,1+I$1,FALSE)</f>
        <v>1</v>
      </c>
      <c r="J30" s="13">
        <f>VLOOKUP($B30,'[1]сбор с площадок'!$A:$AF,1+J$1,FALSE)</f>
        <v>0</v>
      </c>
      <c r="K30" s="13">
        <f>VLOOKUP($B30,'[1]сбор с площадок'!$A:$AF,1+K$1,FALSE)</f>
        <v>0</v>
      </c>
      <c r="L30" s="13">
        <f>VLOOKUP($B30,'[1]сбор с площадок'!$A:$AF,1+L$1,FALSE)</f>
        <v>0</v>
      </c>
      <c r="M30" s="13">
        <f>VLOOKUP($B30,'[1]сбор с площадок'!$A:$AF,1+M$1,FALSE)</f>
        <v>0</v>
      </c>
      <c r="N30" s="13">
        <f>VLOOKUP($B30,'[1]сбор с площадок'!$A:$AF,1+N$1,FALSE)</f>
        <v>1</v>
      </c>
      <c r="O30" s="13">
        <f>VLOOKUP($B30,'[1]сбор с площадок'!$A:$AF,1+O$1,FALSE)</f>
        <v>1</v>
      </c>
      <c r="P30" s="13">
        <f>VLOOKUP($B30,'[1]сбор с площадок'!$A:$AF,1+P$1,FALSE)</f>
        <v>1</v>
      </c>
      <c r="Q30" s="13">
        <f>VLOOKUP($B30,'[1]сбор с площадок'!$A:$AF,1+Q$1,FALSE)</f>
        <v>0</v>
      </c>
      <c r="R30" s="13">
        <f>VLOOKUP($B30,'[1]сбор с площадок'!$A:$AF,1+R$1,FALSE)</f>
        <v>0</v>
      </c>
      <c r="S30" s="9">
        <f t="shared" si="0"/>
        <v>6</v>
      </c>
      <c r="T30" s="13">
        <f>VLOOKUP($B30,'[1]сбор с площадок'!$A:$AF,2+T$1,FALSE)</f>
        <v>1</v>
      </c>
      <c r="U30" s="13">
        <f>VLOOKUP($B30,'[1]сбор с площадок'!$A:$AF,2+U$1,FALSE)</f>
        <v>1</v>
      </c>
      <c r="V30" s="13">
        <f>VLOOKUP($B30,'[1]сбор с площадок'!$A:$AF,2+V$1,FALSE)</f>
        <v>1</v>
      </c>
      <c r="W30" s="13">
        <f>VLOOKUP($B30,'[1]сбор с площадок'!$A:$AF,2+W$1,FALSE)</f>
        <v>1</v>
      </c>
      <c r="X30" s="13">
        <f>VLOOKUP($B30,'[1]сбор с площадок'!$A:$AF,2+X$1,FALSE)</f>
        <v>1</v>
      </c>
      <c r="Y30" s="13">
        <f>VLOOKUP($B30,'[1]сбор с площадок'!$A:$AF,2+Y$1,FALSE)</f>
        <v>1</v>
      </c>
      <c r="Z30" s="13">
        <f>VLOOKUP($B30,'[1]сбор с площадок'!$A:$AF,2+Z$1,FALSE)</f>
        <v>0</v>
      </c>
      <c r="AA30" s="13">
        <f>VLOOKUP($B30,'[1]сбор с площадок'!$A:$AF,2+AA$1,FALSE)</f>
        <v>0</v>
      </c>
      <c r="AB30" s="13">
        <f>VLOOKUP($B30,'[1]сбор с площадок'!$A:$AF,2+AB$1,FALSE)</f>
        <v>0</v>
      </c>
      <c r="AC30" s="13">
        <f>VLOOKUP($B30,'[1]сбор с площадок'!$A:$AF,2+AC$1,FALSE)</f>
        <v>0</v>
      </c>
      <c r="AD30" s="13">
        <f>VLOOKUP($B30,'[1]сбор с площадок'!$A:$AF,2+AD$1,FALSE)</f>
        <v>1</v>
      </c>
      <c r="AE30" s="13">
        <f>VLOOKUP($B30,'[1]сбор с площадок'!$A:$AF,2+AE$1,FALSE)</f>
        <v>0</v>
      </c>
      <c r="AF30" s="13">
        <f>VLOOKUP($B30,'[1]сбор с площадок'!$A:$AF,2+AF$1,FALSE)</f>
        <v>1</v>
      </c>
      <c r="AG30" s="13">
        <f>VLOOKUP($B30,'[1]сбор с площадок'!$A:$AF,2+AG$1,FALSE)</f>
        <v>0</v>
      </c>
      <c r="AH30" s="13">
        <f>VLOOKUP($B30,'[1]сбор с площадок'!$A:$AF,2+AH$1,FALSE)</f>
        <v>1</v>
      </c>
      <c r="AI30" s="9">
        <f t="shared" si="1"/>
        <v>9</v>
      </c>
      <c r="AJ30" s="14">
        <f t="shared" si="2"/>
        <v>15</v>
      </c>
      <c r="AK30" s="15">
        <f t="shared" si="3"/>
        <v>270</v>
      </c>
    </row>
    <row r="31" spans="1:37" ht="16.5" x14ac:dyDescent="0.25">
      <c r="A31" s="6">
        <v>32</v>
      </c>
      <c r="B31" s="12" t="s">
        <v>37</v>
      </c>
      <c r="C31" s="12" t="str">
        <f>VLOOKUP(B31,[1]Запад!B:E,2,FALSE)</f>
        <v>Москва</v>
      </c>
      <c r="D31" s="13">
        <f>VLOOKUP($B31,'[1]сбор с площадок'!$A:$AF,1+D$1,FALSE)</f>
        <v>0</v>
      </c>
      <c r="E31" s="13">
        <f>VLOOKUP($B31,'[1]сбор с площадок'!$A:$AF,1+E$1,FALSE)</f>
        <v>1</v>
      </c>
      <c r="F31" s="13">
        <f>VLOOKUP($B31,'[1]сбор с площадок'!$A:$AF,1+F$1,FALSE)</f>
        <v>1</v>
      </c>
      <c r="G31" s="13">
        <f>VLOOKUP($B31,'[1]сбор с площадок'!$A:$AF,1+G$1,FALSE)</f>
        <v>1</v>
      </c>
      <c r="H31" s="13">
        <f>VLOOKUP($B31,'[1]сбор с площадок'!$A:$AF,1+H$1,FALSE)</f>
        <v>0</v>
      </c>
      <c r="I31" s="13">
        <f>VLOOKUP($B31,'[1]сбор с площадок'!$A:$AF,1+I$1,FALSE)</f>
        <v>1</v>
      </c>
      <c r="J31" s="13">
        <f>VLOOKUP($B31,'[1]сбор с площадок'!$A:$AF,1+J$1,FALSE)</f>
        <v>0</v>
      </c>
      <c r="K31" s="13">
        <f>VLOOKUP($B31,'[1]сбор с площадок'!$A:$AF,1+K$1,FALSE)</f>
        <v>0</v>
      </c>
      <c r="L31" s="13">
        <f>VLOOKUP($B31,'[1]сбор с площадок'!$A:$AF,1+L$1,FALSE)</f>
        <v>0</v>
      </c>
      <c r="M31" s="13">
        <f>VLOOKUP($B31,'[1]сбор с площадок'!$A:$AF,1+M$1,FALSE)</f>
        <v>0</v>
      </c>
      <c r="N31" s="13">
        <f>VLOOKUP($B31,'[1]сбор с площадок'!$A:$AF,1+N$1,FALSE)</f>
        <v>0</v>
      </c>
      <c r="O31" s="13">
        <f>VLOOKUP($B31,'[1]сбор с площадок'!$A:$AF,1+O$1,FALSE)</f>
        <v>1</v>
      </c>
      <c r="P31" s="13">
        <f>VLOOKUP($B31,'[1]сбор с площадок'!$A:$AF,1+P$1,FALSE)</f>
        <v>1</v>
      </c>
      <c r="Q31" s="13">
        <f>VLOOKUP($B31,'[1]сбор с площадок'!$A:$AF,1+Q$1,FALSE)</f>
        <v>0</v>
      </c>
      <c r="R31" s="13">
        <f>VLOOKUP($B31,'[1]сбор с площадок'!$A:$AF,1+R$1,FALSE)</f>
        <v>0</v>
      </c>
      <c r="S31" s="9">
        <f t="shared" si="0"/>
        <v>6</v>
      </c>
      <c r="T31" s="13">
        <f>VLOOKUP($B31,'[1]сбор с площадок'!$A:$AF,2+T$1,FALSE)</f>
        <v>1</v>
      </c>
      <c r="U31" s="13">
        <f>VLOOKUP($B31,'[1]сбор с площадок'!$A:$AF,2+U$1,FALSE)</f>
        <v>1</v>
      </c>
      <c r="V31" s="13">
        <f>VLOOKUP($B31,'[1]сбор с площадок'!$A:$AF,2+V$1,FALSE)</f>
        <v>1</v>
      </c>
      <c r="W31" s="13">
        <f>VLOOKUP($B31,'[1]сбор с площадок'!$A:$AF,2+W$1,FALSE)</f>
        <v>1</v>
      </c>
      <c r="X31" s="13">
        <f>VLOOKUP($B31,'[1]сбор с площадок'!$A:$AF,2+X$1,FALSE)</f>
        <v>1</v>
      </c>
      <c r="Y31" s="13">
        <f>VLOOKUP($B31,'[1]сбор с площадок'!$A:$AF,2+Y$1,FALSE)</f>
        <v>0</v>
      </c>
      <c r="Z31" s="13">
        <f>VLOOKUP($B31,'[1]сбор с площадок'!$A:$AF,2+Z$1,FALSE)</f>
        <v>1</v>
      </c>
      <c r="AA31" s="13">
        <f>VLOOKUP($B31,'[1]сбор с площадок'!$A:$AF,2+AA$1,FALSE)</f>
        <v>0</v>
      </c>
      <c r="AB31" s="13">
        <f>VLOOKUP($B31,'[1]сбор с площадок'!$A:$AF,2+AB$1,FALSE)</f>
        <v>0</v>
      </c>
      <c r="AC31" s="13">
        <f>VLOOKUP($B31,'[1]сбор с площадок'!$A:$AF,2+AC$1,FALSE)</f>
        <v>0</v>
      </c>
      <c r="AD31" s="13">
        <f>VLOOKUP($B31,'[1]сбор с площадок'!$A:$AF,2+AD$1,FALSE)</f>
        <v>1</v>
      </c>
      <c r="AE31" s="13">
        <f>VLOOKUP($B31,'[1]сбор с площадок'!$A:$AF,2+AE$1,FALSE)</f>
        <v>1</v>
      </c>
      <c r="AF31" s="13">
        <f>VLOOKUP($B31,'[1]сбор с площадок'!$A:$AF,2+AF$1,FALSE)</f>
        <v>1</v>
      </c>
      <c r="AG31" s="13">
        <f>VLOOKUP($B31,'[1]сбор с площадок'!$A:$AF,2+AG$1,FALSE)</f>
        <v>0</v>
      </c>
      <c r="AH31" s="13">
        <f>VLOOKUP($B31,'[1]сбор с площадок'!$A:$AF,2+AH$1,FALSE)</f>
        <v>0</v>
      </c>
      <c r="AI31" s="9">
        <f t="shared" si="1"/>
        <v>9</v>
      </c>
      <c r="AJ31" s="14">
        <f t="shared" si="2"/>
        <v>15</v>
      </c>
      <c r="AK31" s="15">
        <f t="shared" si="3"/>
        <v>261</v>
      </c>
    </row>
    <row r="32" spans="1:37" ht="16.5" x14ac:dyDescent="0.25">
      <c r="A32" s="6">
        <v>31</v>
      </c>
      <c r="B32" s="12" t="s">
        <v>36</v>
      </c>
      <c r="C32" s="12" t="str">
        <f>VLOOKUP(B32,[1]Запад!B:E,2,FALSE)</f>
        <v>Москва</v>
      </c>
      <c r="D32" s="13">
        <f>VLOOKUP($B32,'[1]сбор с площадок'!$A:$AF,1+D$1,FALSE)</f>
        <v>0</v>
      </c>
      <c r="E32" s="13">
        <f>VLOOKUP($B32,'[1]сбор с площадок'!$A:$AF,1+E$1,FALSE)</f>
        <v>1</v>
      </c>
      <c r="F32" s="13">
        <f>VLOOKUP($B32,'[1]сбор с площадок'!$A:$AF,1+F$1,FALSE)</f>
        <v>1</v>
      </c>
      <c r="G32" s="13">
        <f>VLOOKUP($B32,'[1]сбор с площадок'!$A:$AF,1+G$1,FALSE)</f>
        <v>1</v>
      </c>
      <c r="H32" s="13">
        <f>VLOOKUP($B32,'[1]сбор с площадок'!$A:$AF,1+H$1,FALSE)</f>
        <v>1</v>
      </c>
      <c r="I32" s="13">
        <f>VLOOKUP($B32,'[1]сбор с площадок'!$A:$AF,1+I$1,FALSE)</f>
        <v>0</v>
      </c>
      <c r="J32" s="13">
        <f>VLOOKUP($B32,'[1]сбор с площадок'!$A:$AF,1+J$1,FALSE)</f>
        <v>0</v>
      </c>
      <c r="K32" s="13">
        <f>VLOOKUP($B32,'[1]сбор с площадок'!$A:$AF,1+K$1,FALSE)</f>
        <v>0</v>
      </c>
      <c r="L32" s="13">
        <f>VLOOKUP($B32,'[1]сбор с площадок'!$A:$AF,1+L$1,FALSE)</f>
        <v>0</v>
      </c>
      <c r="M32" s="13">
        <f>VLOOKUP($B32,'[1]сбор с площадок'!$A:$AF,1+M$1,FALSE)</f>
        <v>0</v>
      </c>
      <c r="N32" s="13">
        <f>VLOOKUP($B32,'[1]сбор с площадок'!$A:$AF,1+N$1,FALSE)</f>
        <v>1</v>
      </c>
      <c r="O32" s="13">
        <f>VLOOKUP($B32,'[1]сбор с площадок'!$A:$AF,1+O$1,FALSE)</f>
        <v>0</v>
      </c>
      <c r="P32" s="13">
        <f>VLOOKUP($B32,'[1]сбор с площадок'!$A:$AF,1+P$1,FALSE)</f>
        <v>1</v>
      </c>
      <c r="Q32" s="13">
        <f>VLOOKUP($B32,'[1]сбор с площадок'!$A:$AF,1+Q$1,FALSE)</f>
        <v>0</v>
      </c>
      <c r="R32" s="13">
        <f>VLOOKUP($B32,'[1]сбор с площадок'!$A:$AF,1+R$1,FALSE)</f>
        <v>0</v>
      </c>
      <c r="S32" s="9">
        <f t="shared" si="0"/>
        <v>6</v>
      </c>
      <c r="T32" s="13">
        <f>VLOOKUP($B32,'[1]сбор с площадок'!$A:$AF,2+T$1,FALSE)</f>
        <v>1</v>
      </c>
      <c r="U32" s="13">
        <f>VLOOKUP($B32,'[1]сбор с площадок'!$A:$AF,2+U$1,FALSE)</f>
        <v>1</v>
      </c>
      <c r="V32" s="13">
        <f>VLOOKUP($B32,'[1]сбор с площадок'!$A:$AF,2+V$1,FALSE)</f>
        <v>1</v>
      </c>
      <c r="W32" s="13">
        <f>VLOOKUP($B32,'[1]сбор с площадок'!$A:$AF,2+W$1,FALSE)</f>
        <v>0</v>
      </c>
      <c r="X32" s="13">
        <f>VLOOKUP($B32,'[1]сбор с площадок'!$A:$AF,2+X$1,FALSE)</f>
        <v>1</v>
      </c>
      <c r="Y32" s="13">
        <f>VLOOKUP($B32,'[1]сбор с площадок'!$A:$AF,2+Y$1,FALSE)</f>
        <v>0</v>
      </c>
      <c r="Z32" s="13">
        <f>VLOOKUP($B32,'[1]сбор с площадок'!$A:$AF,2+Z$1,FALSE)</f>
        <v>0</v>
      </c>
      <c r="AA32" s="13">
        <f>VLOOKUP($B32,'[1]сбор с площадок'!$A:$AF,2+AA$1,FALSE)</f>
        <v>0</v>
      </c>
      <c r="AB32" s="13">
        <f>VLOOKUP($B32,'[1]сбор с площадок'!$A:$AF,2+AB$1,FALSE)</f>
        <v>1</v>
      </c>
      <c r="AC32" s="13">
        <f>VLOOKUP($B32,'[1]сбор с площадок'!$A:$AF,2+AC$1,FALSE)</f>
        <v>0</v>
      </c>
      <c r="AD32" s="13">
        <f>VLOOKUP($B32,'[1]сбор с площадок'!$A:$AF,2+AD$1,FALSE)</f>
        <v>0</v>
      </c>
      <c r="AE32" s="13">
        <f>VLOOKUP($B32,'[1]сбор с площадок'!$A:$AF,2+AE$1,FALSE)</f>
        <v>1</v>
      </c>
      <c r="AF32" s="13">
        <f>VLOOKUP($B32,'[1]сбор с площадок'!$A:$AF,2+AF$1,FALSE)</f>
        <v>1</v>
      </c>
      <c r="AG32" s="13">
        <f>VLOOKUP($B32,'[1]сбор с площадок'!$A:$AF,2+AG$1,FALSE)</f>
        <v>1</v>
      </c>
      <c r="AH32" s="13">
        <f>VLOOKUP($B32,'[1]сбор с площадок'!$A:$AF,2+AH$1,FALSE)</f>
        <v>1</v>
      </c>
      <c r="AI32" s="9">
        <f t="shared" si="1"/>
        <v>9</v>
      </c>
      <c r="AJ32" s="14">
        <f t="shared" si="2"/>
        <v>15</v>
      </c>
      <c r="AK32" s="15">
        <f t="shared" si="3"/>
        <v>252</v>
      </c>
    </row>
    <row r="33" spans="1:37" ht="16.5" x14ac:dyDescent="0.25">
      <c r="A33" s="6">
        <v>28</v>
      </c>
      <c r="B33" s="12" t="s">
        <v>33</v>
      </c>
      <c r="C33" s="12" t="str">
        <f>VLOOKUP(B33,[1]Запад!B:E,2,FALSE)</f>
        <v>Полярные зори</v>
      </c>
      <c r="D33" s="13">
        <f>VLOOKUP($B33,'[1]сбор с площадок'!$A:$AF,1+D$1,FALSE)</f>
        <v>0</v>
      </c>
      <c r="E33" s="13">
        <f>VLOOKUP($B33,'[1]сбор с площадок'!$A:$AF,1+E$1,FALSE)</f>
        <v>1</v>
      </c>
      <c r="F33" s="13">
        <f>VLOOKUP($B33,'[1]сбор с площадок'!$A:$AF,1+F$1,FALSE)</f>
        <v>1</v>
      </c>
      <c r="G33" s="13">
        <f>VLOOKUP($B33,'[1]сбор с площадок'!$A:$AF,1+G$1,FALSE)</f>
        <v>0</v>
      </c>
      <c r="H33" s="13">
        <f>VLOOKUP($B33,'[1]сбор с площадок'!$A:$AF,1+H$1,FALSE)</f>
        <v>1</v>
      </c>
      <c r="I33" s="13">
        <f>VLOOKUP($B33,'[1]сбор с площадок'!$A:$AF,1+I$1,FALSE)</f>
        <v>0</v>
      </c>
      <c r="J33" s="13">
        <f>VLOOKUP($B33,'[1]сбор с площадок'!$A:$AF,1+J$1,FALSE)</f>
        <v>0</v>
      </c>
      <c r="K33" s="13">
        <f>VLOOKUP($B33,'[1]сбор с площадок'!$A:$AF,1+K$1,FALSE)</f>
        <v>0</v>
      </c>
      <c r="L33" s="13">
        <f>VLOOKUP($B33,'[1]сбор с площадок'!$A:$AF,1+L$1,FALSE)</f>
        <v>0</v>
      </c>
      <c r="M33" s="13">
        <f>VLOOKUP($B33,'[1]сбор с площадок'!$A:$AF,1+M$1,FALSE)</f>
        <v>0</v>
      </c>
      <c r="N33" s="13">
        <f>VLOOKUP($B33,'[1]сбор с площадок'!$A:$AF,1+N$1,FALSE)</f>
        <v>1</v>
      </c>
      <c r="O33" s="13">
        <f>VLOOKUP($B33,'[1]сбор с площадок'!$A:$AF,1+O$1,FALSE)</f>
        <v>0</v>
      </c>
      <c r="P33" s="13">
        <f>VLOOKUP($B33,'[1]сбор с площадок'!$A:$AF,1+P$1,FALSE)</f>
        <v>1</v>
      </c>
      <c r="Q33" s="13">
        <f>VLOOKUP($B33,'[1]сбор с площадок'!$A:$AF,1+Q$1,FALSE)</f>
        <v>0</v>
      </c>
      <c r="R33" s="13">
        <f>VLOOKUP($B33,'[1]сбор с площадок'!$A:$AF,1+R$1,FALSE)</f>
        <v>0</v>
      </c>
      <c r="S33" s="9">
        <f t="shared" si="0"/>
        <v>5</v>
      </c>
      <c r="T33" s="13">
        <f>VLOOKUP($B33,'[1]сбор с площадок'!$A:$AF,2+T$1,FALSE)</f>
        <v>1</v>
      </c>
      <c r="U33" s="13">
        <f>VLOOKUP($B33,'[1]сбор с площадок'!$A:$AF,2+U$1,FALSE)</f>
        <v>1</v>
      </c>
      <c r="V33" s="13">
        <f>VLOOKUP($B33,'[1]сбор с площадок'!$A:$AF,2+V$1,FALSE)</f>
        <v>1</v>
      </c>
      <c r="W33" s="13">
        <f>VLOOKUP($B33,'[1]сбор с площадок'!$A:$AF,2+W$1,FALSE)</f>
        <v>1</v>
      </c>
      <c r="X33" s="13">
        <f>VLOOKUP($B33,'[1]сбор с площадок'!$A:$AF,2+X$1,FALSE)</f>
        <v>1</v>
      </c>
      <c r="Y33" s="13">
        <f>VLOOKUP($B33,'[1]сбор с площадок'!$A:$AF,2+Y$1,FALSE)</f>
        <v>0</v>
      </c>
      <c r="Z33" s="13">
        <f>VLOOKUP($B33,'[1]сбор с площадок'!$A:$AF,2+Z$1,FALSE)</f>
        <v>1</v>
      </c>
      <c r="AA33" s="13">
        <f>VLOOKUP($B33,'[1]сбор с площадок'!$A:$AF,2+AA$1,FALSE)</f>
        <v>0</v>
      </c>
      <c r="AB33" s="13">
        <f>VLOOKUP($B33,'[1]сбор с площадок'!$A:$AF,2+AB$1,FALSE)</f>
        <v>1</v>
      </c>
      <c r="AC33" s="13">
        <f>VLOOKUP($B33,'[1]сбор с площадок'!$A:$AF,2+AC$1,FALSE)</f>
        <v>0</v>
      </c>
      <c r="AD33" s="13">
        <f>VLOOKUP($B33,'[1]сбор с площадок'!$A:$AF,2+AD$1,FALSE)</f>
        <v>1</v>
      </c>
      <c r="AE33" s="13">
        <f>VLOOKUP($B33,'[1]сбор с площадок'!$A:$AF,2+AE$1,FALSE)</f>
        <v>1</v>
      </c>
      <c r="AF33" s="13">
        <f>VLOOKUP($B33,'[1]сбор с площадок'!$A:$AF,2+AF$1,FALSE)</f>
        <v>1</v>
      </c>
      <c r="AG33" s="13">
        <f>VLOOKUP($B33,'[1]сбор с площадок'!$A:$AF,2+AG$1,FALSE)</f>
        <v>0</v>
      </c>
      <c r="AH33" s="13">
        <f>VLOOKUP($B33,'[1]сбор с площадок'!$A:$AF,2+AH$1,FALSE)</f>
        <v>0</v>
      </c>
      <c r="AI33" s="9">
        <f t="shared" si="1"/>
        <v>10</v>
      </c>
      <c r="AJ33" s="14">
        <f t="shared" si="2"/>
        <v>15</v>
      </c>
      <c r="AK33" s="15">
        <f t="shared" si="3"/>
        <v>216</v>
      </c>
    </row>
    <row r="34" spans="1:37" ht="16.5" x14ac:dyDescent="0.25">
      <c r="A34" s="6">
        <v>33</v>
      </c>
      <c r="B34" s="12" t="s">
        <v>38</v>
      </c>
      <c r="C34" s="12" t="str">
        <f>VLOOKUP(B34,[1]Запад!B:E,2,FALSE)</f>
        <v>Москва</v>
      </c>
      <c r="D34" s="13">
        <f>VLOOKUP($B34,'[1]сбор с площадок'!$A:$AF,1+D$1,FALSE)</f>
        <v>0</v>
      </c>
      <c r="E34" s="13">
        <f>VLOOKUP($B34,'[1]сбор с площадок'!$A:$AF,1+E$1,FALSE)</f>
        <v>0</v>
      </c>
      <c r="F34" s="13">
        <f>VLOOKUP($B34,'[1]сбор с площадок'!$A:$AF,1+F$1,FALSE)</f>
        <v>1</v>
      </c>
      <c r="G34" s="13">
        <f>VLOOKUP($B34,'[1]сбор с площадок'!$A:$AF,1+G$1,FALSE)</f>
        <v>0</v>
      </c>
      <c r="H34" s="13">
        <f>VLOOKUP($B34,'[1]сбор с площадок'!$A:$AF,1+H$1,FALSE)</f>
        <v>1</v>
      </c>
      <c r="I34" s="13">
        <f>VLOOKUP($B34,'[1]сбор с площадок'!$A:$AF,1+I$1,FALSE)</f>
        <v>0</v>
      </c>
      <c r="J34" s="13">
        <f>VLOOKUP($B34,'[1]сбор с площадок'!$A:$AF,1+J$1,FALSE)</f>
        <v>0</v>
      </c>
      <c r="K34" s="13">
        <f>VLOOKUP($B34,'[1]сбор с площадок'!$A:$AF,1+K$1,FALSE)</f>
        <v>1</v>
      </c>
      <c r="L34" s="13">
        <f>VLOOKUP($B34,'[1]сбор с площадок'!$A:$AF,1+L$1,FALSE)</f>
        <v>0</v>
      </c>
      <c r="M34" s="13">
        <f>VLOOKUP($B34,'[1]сбор с площадок'!$A:$AF,1+M$1,FALSE)</f>
        <v>0</v>
      </c>
      <c r="N34" s="13">
        <f>VLOOKUP($B34,'[1]сбор с площадок'!$A:$AF,1+N$1,FALSE)</f>
        <v>1</v>
      </c>
      <c r="O34" s="13">
        <f>VLOOKUP($B34,'[1]сбор с площадок'!$A:$AF,1+O$1,FALSE)</f>
        <v>0</v>
      </c>
      <c r="P34" s="13">
        <f>VLOOKUP($B34,'[1]сбор с площадок'!$A:$AF,1+P$1,FALSE)</f>
        <v>1</v>
      </c>
      <c r="Q34" s="13">
        <f>VLOOKUP($B34,'[1]сбор с площадок'!$A:$AF,1+Q$1,FALSE)</f>
        <v>0</v>
      </c>
      <c r="R34" s="13">
        <f>VLOOKUP($B34,'[1]сбор с площадок'!$A:$AF,1+R$1,FALSE)</f>
        <v>1</v>
      </c>
      <c r="S34" s="9">
        <f t="shared" ref="S34:S65" si="4">SUM(D34:R34)</f>
        <v>6</v>
      </c>
      <c r="T34" s="13">
        <f>VLOOKUP($B34,'[1]сбор с площадок'!$A:$AF,2+T$1,FALSE)</f>
        <v>1</v>
      </c>
      <c r="U34" s="13">
        <f>VLOOKUP($B34,'[1]сбор с площадок'!$A:$AF,2+U$1,FALSE)</f>
        <v>1</v>
      </c>
      <c r="V34" s="13">
        <f>VLOOKUP($B34,'[1]сбор с площадок'!$A:$AF,2+V$1,FALSE)</f>
        <v>1</v>
      </c>
      <c r="W34" s="13">
        <f>VLOOKUP($B34,'[1]сбор с площадок'!$A:$AF,2+W$1,FALSE)</f>
        <v>0</v>
      </c>
      <c r="X34" s="13">
        <f>VLOOKUP($B34,'[1]сбор с площадок'!$A:$AF,2+X$1,FALSE)</f>
        <v>1</v>
      </c>
      <c r="Y34" s="13">
        <f>VLOOKUP($B34,'[1]сбор с площадок'!$A:$AF,2+Y$1,FALSE)</f>
        <v>0</v>
      </c>
      <c r="Z34" s="13">
        <f>VLOOKUP($B34,'[1]сбор с площадок'!$A:$AF,2+Z$1,FALSE)</f>
        <v>1</v>
      </c>
      <c r="AA34" s="13">
        <f>VLOOKUP($B34,'[1]сбор с площадок'!$A:$AF,2+AA$1,FALSE)</f>
        <v>0</v>
      </c>
      <c r="AB34" s="13">
        <f>VLOOKUP($B34,'[1]сбор с площадок'!$A:$AF,2+AB$1,FALSE)</f>
        <v>1</v>
      </c>
      <c r="AC34" s="13">
        <f>VLOOKUP($B34,'[1]сбор с площадок'!$A:$AF,2+AC$1,FALSE)</f>
        <v>0</v>
      </c>
      <c r="AD34" s="13">
        <f>VLOOKUP($B34,'[1]сбор с площадок'!$A:$AF,2+AD$1,FALSE)</f>
        <v>1</v>
      </c>
      <c r="AE34" s="13">
        <f>VLOOKUP($B34,'[1]сбор с площадок'!$A:$AF,2+AE$1,FALSE)</f>
        <v>1</v>
      </c>
      <c r="AF34" s="13">
        <f>VLOOKUP($B34,'[1]сбор с площадок'!$A:$AF,2+AF$1,FALSE)</f>
        <v>0</v>
      </c>
      <c r="AG34" s="13">
        <f>VLOOKUP($B34,'[1]сбор с площадок'!$A:$AF,2+AG$1,FALSE)</f>
        <v>0</v>
      </c>
      <c r="AH34" s="13">
        <f>VLOOKUP($B34,'[1]сбор с площадок'!$A:$AF,2+AH$1,FALSE)</f>
        <v>0</v>
      </c>
      <c r="AI34" s="9">
        <f t="shared" ref="AI34:AI65" si="5">SUM(T34:AH34)</f>
        <v>8</v>
      </c>
      <c r="AJ34" s="14">
        <f t="shared" ref="AJ34:AJ65" si="6">S34+AI34</f>
        <v>14</v>
      </c>
      <c r="AK34" s="15">
        <f t="shared" ref="AK34:AK51" si="7">SUMIF(D34:AI34,1,$D$52:$AI$52)</f>
        <v>228</v>
      </c>
    </row>
    <row r="35" spans="1:37" ht="16.5" x14ac:dyDescent="0.25">
      <c r="A35" s="6">
        <v>34</v>
      </c>
      <c r="B35" s="12" t="s">
        <v>39</v>
      </c>
      <c r="C35" s="12" t="str">
        <f>VLOOKUP(B35,[1]Запад!B:E,2,FALSE)</f>
        <v>Москва</v>
      </c>
      <c r="D35" s="13">
        <f>VLOOKUP($B35,'[1]сбор с площадок'!$A:$AF,1+D$1,FALSE)</f>
        <v>0</v>
      </c>
      <c r="E35" s="13">
        <f>VLOOKUP($B35,'[1]сбор с площадок'!$A:$AF,1+E$1,FALSE)</f>
        <v>0</v>
      </c>
      <c r="F35" s="13">
        <f>VLOOKUP($B35,'[1]сбор с площадок'!$A:$AF,1+F$1,FALSE)</f>
        <v>0</v>
      </c>
      <c r="G35" s="13">
        <f>VLOOKUP($B35,'[1]сбор с площадок'!$A:$AF,1+G$1,FALSE)</f>
        <v>1</v>
      </c>
      <c r="H35" s="13">
        <f>VLOOKUP($B35,'[1]сбор с площадок'!$A:$AF,1+H$1,FALSE)</f>
        <v>1</v>
      </c>
      <c r="I35" s="13">
        <f>VLOOKUP($B35,'[1]сбор с площадок'!$A:$AF,1+I$1,FALSE)</f>
        <v>0</v>
      </c>
      <c r="J35" s="13">
        <f>VLOOKUP($B35,'[1]сбор с площадок'!$A:$AF,1+J$1,FALSE)</f>
        <v>0</v>
      </c>
      <c r="K35" s="13">
        <f>VLOOKUP($B35,'[1]сбор с площадок'!$A:$AF,1+K$1,FALSE)</f>
        <v>1</v>
      </c>
      <c r="L35" s="13">
        <f>VLOOKUP($B35,'[1]сбор с площадок'!$A:$AF,1+L$1,FALSE)</f>
        <v>0</v>
      </c>
      <c r="M35" s="13">
        <f>VLOOKUP($B35,'[1]сбор с площадок'!$A:$AF,1+M$1,FALSE)</f>
        <v>0</v>
      </c>
      <c r="N35" s="13">
        <f>VLOOKUP($B35,'[1]сбор с площадок'!$A:$AF,1+N$1,FALSE)</f>
        <v>1</v>
      </c>
      <c r="O35" s="13">
        <f>VLOOKUP($B35,'[1]сбор с площадок'!$A:$AF,1+O$1,FALSE)</f>
        <v>1</v>
      </c>
      <c r="P35" s="13">
        <f>VLOOKUP($B35,'[1]сбор с площадок'!$A:$AF,1+P$1,FALSE)</f>
        <v>1</v>
      </c>
      <c r="Q35" s="13">
        <f>VLOOKUP($B35,'[1]сбор с площадок'!$A:$AF,1+Q$1,FALSE)</f>
        <v>0</v>
      </c>
      <c r="R35" s="13">
        <f>VLOOKUP($B35,'[1]сбор с площадок'!$A:$AF,1+R$1,FALSE)</f>
        <v>0</v>
      </c>
      <c r="S35" s="9">
        <f t="shared" si="4"/>
        <v>6</v>
      </c>
      <c r="T35" s="13">
        <f>VLOOKUP($B35,'[1]сбор с площадок'!$A:$AF,2+T$1,FALSE)</f>
        <v>1</v>
      </c>
      <c r="U35" s="13">
        <f>VLOOKUP($B35,'[1]сбор с площадок'!$A:$AF,2+U$1,FALSE)</f>
        <v>1</v>
      </c>
      <c r="V35" s="13">
        <f>VLOOKUP($B35,'[1]сбор с площадок'!$A:$AF,2+V$1,FALSE)</f>
        <v>1</v>
      </c>
      <c r="W35" s="13">
        <f>VLOOKUP($B35,'[1]сбор с площадок'!$A:$AF,2+W$1,FALSE)</f>
        <v>0</v>
      </c>
      <c r="X35" s="13">
        <f>VLOOKUP($B35,'[1]сбор с площадок'!$A:$AF,2+X$1,FALSE)</f>
        <v>1</v>
      </c>
      <c r="Y35" s="13">
        <f>VLOOKUP($B35,'[1]сбор с площадок'!$A:$AF,2+Y$1,FALSE)</f>
        <v>0</v>
      </c>
      <c r="Z35" s="13">
        <f>VLOOKUP($B35,'[1]сбор с площадок'!$A:$AF,2+Z$1,FALSE)</f>
        <v>1</v>
      </c>
      <c r="AA35" s="13">
        <f>VLOOKUP($B35,'[1]сбор с площадок'!$A:$AF,2+AA$1,FALSE)</f>
        <v>0</v>
      </c>
      <c r="AB35" s="13">
        <f>VLOOKUP($B35,'[1]сбор с площадок'!$A:$AF,2+AB$1,FALSE)</f>
        <v>1</v>
      </c>
      <c r="AC35" s="13">
        <f>VLOOKUP($B35,'[1]сбор с площадок'!$A:$AF,2+AC$1,FALSE)</f>
        <v>0</v>
      </c>
      <c r="AD35" s="13">
        <f>VLOOKUP($B35,'[1]сбор с площадок'!$A:$AF,2+AD$1,FALSE)</f>
        <v>0</v>
      </c>
      <c r="AE35" s="13">
        <f>VLOOKUP($B35,'[1]сбор с площадок'!$A:$AF,2+AE$1,FALSE)</f>
        <v>1</v>
      </c>
      <c r="AF35" s="13">
        <f>VLOOKUP($B35,'[1]сбор с площадок'!$A:$AF,2+AF$1,FALSE)</f>
        <v>1</v>
      </c>
      <c r="AG35" s="13">
        <f>VLOOKUP($B35,'[1]сбор с площадок'!$A:$AF,2+AG$1,FALSE)</f>
        <v>0</v>
      </c>
      <c r="AH35" s="13">
        <f>VLOOKUP($B35,'[1]сбор с площадок'!$A:$AF,2+AH$1,FALSE)</f>
        <v>0</v>
      </c>
      <c r="AI35" s="9">
        <f t="shared" si="5"/>
        <v>8</v>
      </c>
      <c r="AJ35" s="14">
        <f t="shared" si="6"/>
        <v>14</v>
      </c>
      <c r="AK35" s="15">
        <f t="shared" si="7"/>
        <v>218</v>
      </c>
    </row>
    <row r="36" spans="1:37" ht="16.5" x14ac:dyDescent="0.25">
      <c r="A36" s="6">
        <v>37</v>
      </c>
      <c r="B36" s="12" t="s">
        <v>42</v>
      </c>
      <c r="C36" s="12" t="str">
        <f>VLOOKUP(B36,[1]Запад!B:E,2,FALSE)</f>
        <v>Волгодонск</v>
      </c>
      <c r="D36" s="13">
        <f>VLOOKUP($B36,'[1]сбор с площадок'!$A:$AF,1+D$1,FALSE)</f>
        <v>0</v>
      </c>
      <c r="E36" s="13">
        <f>VLOOKUP($B36,'[1]сбор с площадок'!$A:$AF,1+E$1,FALSE)</f>
        <v>1</v>
      </c>
      <c r="F36" s="13">
        <f>VLOOKUP($B36,'[1]сбор с площадок'!$A:$AF,1+F$1,FALSE)</f>
        <v>0</v>
      </c>
      <c r="G36" s="13">
        <f>VLOOKUP($B36,'[1]сбор с площадок'!$A:$AF,1+G$1,FALSE)</f>
        <v>0</v>
      </c>
      <c r="H36" s="13">
        <f>VLOOKUP($B36,'[1]сбор с площадок'!$A:$AF,1+H$1,FALSE)</f>
        <v>0</v>
      </c>
      <c r="I36" s="13">
        <f>VLOOKUP($B36,'[1]сбор с площадок'!$A:$AF,1+I$1,FALSE)</f>
        <v>0</v>
      </c>
      <c r="J36" s="13">
        <f>VLOOKUP($B36,'[1]сбор с площадок'!$A:$AF,1+J$1,FALSE)</f>
        <v>0</v>
      </c>
      <c r="K36" s="13">
        <f>VLOOKUP($B36,'[1]сбор с площадок'!$A:$AF,1+K$1,FALSE)</f>
        <v>1</v>
      </c>
      <c r="L36" s="13">
        <f>VLOOKUP($B36,'[1]сбор с площадок'!$A:$AF,1+L$1,FALSE)</f>
        <v>1</v>
      </c>
      <c r="M36" s="13">
        <f>VLOOKUP($B36,'[1]сбор с площадок'!$A:$AF,1+M$1,FALSE)</f>
        <v>0</v>
      </c>
      <c r="N36" s="13">
        <f>VLOOKUP($B36,'[1]сбор с площадок'!$A:$AF,1+N$1,FALSE)</f>
        <v>1</v>
      </c>
      <c r="O36" s="13">
        <f>VLOOKUP($B36,'[1]сбор с площадок'!$A:$AF,1+O$1,FALSE)</f>
        <v>0</v>
      </c>
      <c r="P36" s="13">
        <f>VLOOKUP($B36,'[1]сбор с площадок'!$A:$AF,1+P$1,FALSE)</f>
        <v>1</v>
      </c>
      <c r="Q36" s="13">
        <f>VLOOKUP($B36,'[1]сбор с площадок'!$A:$AF,1+Q$1,FALSE)</f>
        <v>0</v>
      </c>
      <c r="R36" s="13">
        <f>VLOOKUP($B36,'[1]сбор с площадок'!$A:$AF,1+R$1,FALSE)</f>
        <v>0</v>
      </c>
      <c r="S36" s="9">
        <f t="shared" si="4"/>
        <v>5</v>
      </c>
      <c r="T36" s="13">
        <f>VLOOKUP($B36,'[1]сбор с площадок'!$A:$AF,2+T$1,FALSE)</f>
        <v>1</v>
      </c>
      <c r="U36" s="13">
        <f>VLOOKUP($B36,'[1]сбор с площадок'!$A:$AF,2+U$1,FALSE)</f>
        <v>0</v>
      </c>
      <c r="V36" s="13">
        <f>VLOOKUP($B36,'[1]сбор с площадок'!$A:$AF,2+V$1,FALSE)</f>
        <v>0</v>
      </c>
      <c r="W36" s="13">
        <f>VLOOKUP($B36,'[1]сбор с площадок'!$A:$AF,2+W$1,FALSE)</f>
        <v>1</v>
      </c>
      <c r="X36" s="13">
        <f>VLOOKUP($B36,'[1]сбор с площадок'!$A:$AF,2+X$1,FALSE)</f>
        <v>1</v>
      </c>
      <c r="Y36" s="13">
        <f>VLOOKUP($B36,'[1]сбор с площадок'!$A:$AF,2+Y$1,FALSE)</f>
        <v>0</v>
      </c>
      <c r="Z36" s="13">
        <f>VLOOKUP($B36,'[1]сбор с площадок'!$A:$AF,2+Z$1,FALSE)</f>
        <v>1</v>
      </c>
      <c r="AA36" s="13">
        <f>VLOOKUP($B36,'[1]сбор с площадок'!$A:$AF,2+AA$1,FALSE)</f>
        <v>0</v>
      </c>
      <c r="AB36" s="13">
        <f>VLOOKUP($B36,'[1]сбор с площадок'!$A:$AF,2+AB$1,FALSE)</f>
        <v>1</v>
      </c>
      <c r="AC36" s="13">
        <f>VLOOKUP($B36,'[1]сбор с площадок'!$A:$AF,2+AC$1,FALSE)</f>
        <v>0</v>
      </c>
      <c r="AD36" s="13">
        <f>VLOOKUP($B36,'[1]сбор с площадок'!$A:$AF,2+AD$1,FALSE)</f>
        <v>1</v>
      </c>
      <c r="AE36" s="13">
        <f>VLOOKUP($B36,'[1]сбор с площадок'!$A:$AF,2+AE$1,FALSE)</f>
        <v>1</v>
      </c>
      <c r="AF36" s="13">
        <f>VLOOKUP($B36,'[1]сбор с площадок'!$A:$AF,2+AF$1,FALSE)</f>
        <v>1</v>
      </c>
      <c r="AG36" s="13">
        <f>VLOOKUP($B36,'[1]сбор с площадок'!$A:$AF,2+AG$1,FALSE)</f>
        <v>0</v>
      </c>
      <c r="AH36" s="13">
        <f>VLOOKUP($B36,'[1]сбор с площадок'!$A:$AF,2+AH$1,FALSE)</f>
        <v>0</v>
      </c>
      <c r="AI36" s="9">
        <f t="shared" si="5"/>
        <v>8</v>
      </c>
      <c r="AJ36" s="14">
        <f t="shared" si="6"/>
        <v>13</v>
      </c>
      <c r="AK36" s="15">
        <f t="shared" si="7"/>
        <v>234</v>
      </c>
    </row>
    <row r="37" spans="1:37" ht="16.5" x14ac:dyDescent="0.25">
      <c r="A37" s="6">
        <v>35</v>
      </c>
      <c r="B37" s="12" t="s">
        <v>40</v>
      </c>
      <c r="C37" s="12" t="str">
        <f>VLOOKUP(B37,[1]Запад!B:E,2,FALSE)</f>
        <v>Полярные зори</v>
      </c>
      <c r="D37" s="13">
        <f>VLOOKUP($B37,'[1]сбор с площадок'!$A:$AF,1+D$1,FALSE)</f>
        <v>0</v>
      </c>
      <c r="E37" s="13">
        <f>VLOOKUP($B37,'[1]сбор с площадок'!$A:$AF,1+E$1,FALSE)</f>
        <v>0</v>
      </c>
      <c r="F37" s="13">
        <f>VLOOKUP($B37,'[1]сбор с площадок'!$A:$AF,1+F$1,FALSE)</f>
        <v>0</v>
      </c>
      <c r="G37" s="13">
        <f>VLOOKUP($B37,'[1]сбор с площадок'!$A:$AF,1+G$1,FALSE)</f>
        <v>1</v>
      </c>
      <c r="H37" s="13">
        <f>VLOOKUP($B37,'[1]сбор с площадок'!$A:$AF,1+H$1,FALSE)</f>
        <v>1</v>
      </c>
      <c r="I37" s="13">
        <f>VLOOKUP($B37,'[1]сбор с площадок'!$A:$AF,1+I$1,FALSE)</f>
        <v>0</v>
      </c>
      <c r="J37" s="13">
        <f>VLOOKUP($B37,'[1]сбор с площадок'!$A:$AF,1+J$1,FALSE)</f>
        <v>0</v>
      </c>
      <c r="K37" s="13">
        <f>VLOOKUP($B37,'[1]сбор с площадок'!$A:$AF,1+K$1,FALSE)</f>
        <v>1</v>
      </c>
      <c r="L37" s="13">
        <f>VLOOKUP($B37,'[1]сбор с площадок'!$A:$AF,1+L$1,FALSE)</f>
        <v>0</v>
      </c>
      <c r="M37" s="13">
        <f>VLOOKUP($B37,'[1]сбор с площадок'!$A:$AF,1+M$1,FALSE)</f>
        <v>0</v>
      </c>
      <c r="N37" s="13">
        <f>VLOOKUP($B37,'[1]сбор с площадок'!$A:$AF,1+N$1,FALSE)</f>
        <v>1</v>
      </c>
      <c r="O37" s="13">
        <f>VLOOKUP($B37,'[1]сбор с площадок'!$A:$AF,1+O$1,FALSE)</f>
        <v>0</v>
      </c>
      <c r="P37" s="13">
        <f>VLOOKUP($B37,'[1]сбор с площадок'!$A:$AF,1+P$1,FALSE)</f>
        <v>0</v>
      </c>
      <c r="Q37" s="13">
        <f>VLOOKUP($B37,'[1]сбор с площадок'!$A:$AF,1+Q$1,FALSE)</f>
        <v>0</v>
      </c>
      <c r="R37" s="13">
        <f>VLOOKUP($B37,'[1]сбор с площадок'!$A:$AF,1+R$1,FALSE)</f>
        <v>0</v>
      </c>
      <c r="S37" s="9">
        <f t="shared" si="4"/>
        <v>4</v>
      </c>
      <c r="T37" s="13">
        <f>VLOOKUP($B37,'[1]сбор с площадок'!$A:$AF,2+T$1,FALSE)</f>
        <v>1</v>
      </c>
      <c r="U37" s="13">
        <f>VLOOKUP($B37,'[1]сбор с площадок'!$A:$AF,2+U$1,FALSE)</f>
        <v>1</v>
      </c>
      <c r="V37" s="13">
        <f>VLOOKUP($B37,'[1]сбор с площадок'!$A:$AF,2+V$1,FALSE)</f>
        <v>1</v>
      </c>
      <c r="W37" s="13">
        <f>VLOOKUP($B37,'[1]сбор с площадок'!$A:$AF,2+W$1,FALSE)</f>
        <v>1</v>
      </c>
      <c r="X37" s="13">
        <f>VLOOKUP($B37,'[1]сбор с площадок'!$A:$AF,2+X$1,FALSE)</f>
        <v>1</v>
      </c>
      <c r="Y37" s="13">
        <f>VLOOKUP($B37,'[1]сбор с площадок'!$A:$AF,2+Y$1,FALSE)</f>
        <v>0</v>
      </c>
      <c r="Z37" s="13">
        <f>VLOOKUP($B37,'[1]сбор с площадок'!$A:$AF,2+Z$1,FALSE)</f>
        <v>1</v>
      </c>
      <c r="AA37" s="13">
        <f>VLOOKUP($B37,'[1]сбор с площадок'!$A:$AF,2+AA$1,FALSE)</f>
        <v>0</v>
      </c>
      <c r="AB37" s="13">
        <f>VLOOKUP($B37,'[1]сбор с площадок'!$A:$AF,2+AB$1,FALSE)</f>
        <v>1</v>
      </c>
      <c r="AC37" s="13">
        <f>VLOOKUP($B37,'[1]сбор с площадок'!$A:$AF,2+AC$1,FALSE)</f>
        <v>0</v>
      </c>
      <c r="AD37" s="13">
        <f>VLOOKUP($B37,'[1]сбор с площадок'!$A:$AF,2+AD$1,FALSE)</f>
        <v>0</v>
      </c>
      <c r="AE37" s="13">
        <f>VLOOKUP($B37,'[1]сбор с площадок'!$A:$AF,2+AE$1,FALSE)</f>
        <v>1</v>
      </c>
      <c r="AF37" s="13">
        <f>VLOOKUP($B37,'[1]сбор с площадок'!$A:$AF,2+AF$1,FALSE)</f>
        <v>1</v>
      </c>
      <c r="AG37" s="13">
        <f>VLOOKUP($B37,'[1]сбор с площадок'!$A:$AF,2+AG$1,FALSE)</f>
        <v>0</v>
      </c>
      <c r="AH37" s="13">
        <f>VLOOKUP($B37,'[1]сбор с площадок'!$A:$AF,2+AH$1,FALSE)</f>
        <v>0</v>
      </c>
      <c r="AI37" s="9">
        <f t="shared" si="5"/>
        <v>9</v>
      </c>
      <c r="AJ37" s="14">
        <f t="shared" si="6"/>
        <v>13</v>
      </c>
      <c r="AK37" s="15">
        <f t="shared" si="7"/>
        <v>202</v>
      </c>
    </row>
    <row r="38" spans="1:37" ht="16.5" x14ac:dyDescent="0.25">
      <c r="A38" s="6">
        <v>36</v>
      </c>
      <c r="B38" s="12" t="s">
        <v>41</v>
      </c>
      <c r="C38" s="12" t="str">
        <f>VLOOKUP(B38,[1]Запад!B:E,2,FALSE)</f>
        <v>Смоленск</v>
      </c>
      <c r="D38" s="13">
        <f>VLOOKUP($B38,'[1]сбор с площадок'!$A:$AF,1+D$1,FALSE)</f>
        <v>0</v>
      </c>
      <c r="E38" s="13">
        <f>VLOOKUP($B38,'[1]сбор с площадок'!$A:$AF,1+E$1,FALSE)</f>
        <v>1</v>
      </c>
      <c r="F38" s="13">
        <f>VLOOKUP($B38,'[1]сбор с площадок'!$A:$AF,1+F$1,FALSE)</f>
        <v>1</v>
      </c>
      <c r="G38" s="13">
        <f>VLOOKUP($B38,'[1]сбор с площадок'!$A:$AF,1+G$1,FALSE)</f>
        <v>1</v>
      </c>
      <c r="H38" s="13">
        <f>VLOOKUP($B38,'[1]сбор с площадок'!$A:$AF,1+H$1,FALSE)</f>
        <v>1</v>
      </c>
      <c r="I38" s="13">
        <f>VLOOKUP($B38,'[1]сбор с площадок'!$A:$AF,1+I$1,FALSE)</f>
        <v>0</v>
      </c>
      <c r="J38" s="13">
        <f>VLOOKUP($B38,'[1]сбор с площадок'!$A:$AF,1+J$1,FALSE)</f>
        <v>0</v>
      </c>
      <c r="K38" s="13">
        <f>VLOOKUP($B38,'[1]сбор с площадок'!$A:$AF,1+K$1,FALSE)</f>
        <v>0</v>
      </c>
      <c r="L38" s="13">
        <f>VLOOKUP($B38,'[1]сбор с площадок'!$A:$AF,1+L$1,FALSE)</f>
        <v>0</v>
      </c>
      <c r="M38" s="13">
        <f>VLOOKUP($B38,'[1]сбор с площадок'!$A:$AF,1+M$1,FALSE)</f>
        <v>1</v>
      </c>
      <c r="N38" s="13">
        <f>VLOOKUP($B38,'[1]сбор с площадок'!$A:$AF,1+N$1,FALSE)</f>
        <v>1</v>
      </c>
      <c r="O38" s="13">
        <f>VLOOKUP($B38,'[1]сбор с площадок'!$A:$AF,1+O$1,FALSE)</f>
        <v>0</v>
      </c>
      <c r="P38" s="13">
        <f>VLOOKUP($B38,'[1]сбор с площадок'!$A:$AF,1+P$1,FALSE)</f>
        <v>0</v>
      </c>
      <c r="Q38" s="13">
        <f>VLOOKUP($B38,'[1]сбор с площадок'!$A:$AF,1+Q$1,FALSE)</f>
        <v>0</v>
      </c>
      <c r="R38" s="13">
        <f>VLOOKUP($B38,'[1]сбор с площадок'!$A:$AF,1+R$1,FALSE)</f>
        <v>0</v>
      </c>
      <c r="S38" s="9">
        <f t="shared" si="4"/>
        <v>6</v>
      </c>
      <c r="T38" s="13">
        <f>VLOOKUP($B38,'[1]сбор с площадок'!$A:$AF,2+T$1,FALSE)</f>
        <v>1</v>
      </c>
      <c r="U38" s="13">
        <f>VLOOKUP($B38,'[1]сбор с площадок'!$A:$AF,2+U$1,FALSE)</f>
        <v>1</v>
      </c>
      <c r="V38" s="13">
        <f>VLOOKUP($B38,'[1]сбор с площадок'!$A:$AF,2+V$1,FALSE)</f>
        <v>1</v>
      </c>
      <c r="W38" s="13">
        <f>VLOOKUP($B38,'[1]сбор с площадок'!$A:$AF,2+W$1,FALSE)</f>
        <v>0</v>
      </c>
      <c r="X38" s="13">
        <f>VLOOKUP($B38,'[1]сбор с площадок'!$A:$AF,2+X$1,FALSE)</f>
        <v>1</v>
      </c>
      <c r="Y38" s="13">
        <f>VLOOKUP($B38,'[1]сбор с площадок'!$A:$AF,2+Y$1,FALSE)</f>
        <v>0</v>
      </c>
      <c r="Z38" s="13">
        <f>VLOOKUP($B38,'[1]сбор с площадок'!$A:$AF,2+Z$1,FALSE)</f>
        <v>0</v>
      </c>
      <c r="AA38" s="13">
        <f>VLOOKUP($B38,'[1]сбор с площадок'!$A:$AF,2+AA$1,FALSE)</f>
        <v>0</v>
      </c>
      <c r="AB38" s="13">
        <f>VLOOKUP($B38,'[1]сбор с площадок'!$A:$AF,2+AB$1,FALSE)</f>
        <v>1</v>
      </c>
      <c r="AC38" s="13">
        <f>VLOOKUP($B38,'[1]сбор с площадок'!$A:$AF,2+AC$1,FALSE)</f>
        <v>0</v>
      </c>
      <c r="AD38" s="13">
        <f>VLOOKUP($B38,'[1]сбор с площадок'!$A:$AF,2+AD$1,FALSE)</f>
        <v>1</v>
      </c>
      <c r="AE38" s="13">
        <f>VLOOKUP($B38,'[1]сбор с площадок'!$A:$AF,2+AE$1,FALSE)</f>
        <v>1</v>
      </c>
      <c r="AF38" s="13">
        <f>VLOOKUP($B38,'[1]сбор с площадок'!$A:$AF,2+AF$1,FALSE)</f>
        <v>0</v>
      </c>
      <c r="AG38" s="13">
        <f>VLOOKUP($B38,'[1]сбор с площадок'!$A:$AF,2+AG$1,FALSE)</f>
        <v>0</v>
      </c>
      <c r="AH38" s="13">
        <f>VLOOKUP($B38,'[1]сбор с площадок'!$A:$AF,2+AH$1,FALSE)</f>
        <v>0</v>
      </c>
      <c r="AI38" s="9">
        <f t="shared" si="5"/>
        <v>7</v>
      </c>
      <c r="AJ38" s="14">
        <f t="shared" si="6"/>
        <v>13</v>
      </c>
      <c r="AK38" s="15">
        <f t="shared" si="7"/>
        <v>196</v>
      </c>
    </row>
    <row r="39" spans="1:37" ht="16.5" x14ac:dyDescent="0.25">
      <c r="A39" s="6">
        <v>38</v>
      </c>
      <c r="B39" s="12" t="s">
        <v>43</v>
      </c>
      <c r="C39" s="12" t="str">
        <f>VLOOKUP(B39,[1]Запад!B:E,2,FALSE)</f>
        <v>Н.Новгород</v>
      </c>
      <c r="D39" s="13">
        <f>VLOOKUP($B39,'[1]сбор с площадок'!$A:$AF,1+D$1,FALSE)</f>
        <v>0</v>
      </c>
      <c r="E39" s="13">
        <f>VLOOKUP($B39,'[1]сбор с площадок'!$A:$AF,1+E$1,FALSE)</f>
        <v>1</v>
      </c>
      <c r="F39" s="13">
        <f>VLOOKUP($B39,'[1]сбор с площадок'!$A:$AF,1+F$1,FALSE)</f>
        <v>1</v>
      </c>
      <c r="G39" s="13">
        <f>VLOOKUP($B39,'[1]сбор с площадок'!$A:$AF,1+G$1,FALSE)</f>
        <v>0</v>
      </c>
      <c r="H39" s="13">
        <f>VLOOKUP($B39,'[1]сбор с площадок'!$A:$AF,1+H$1,FALSE)</f>
        <v>1</v>
      </c>
      <c r="I39" s="13">
        <f>VLOOKUP($B39,'[1]сбор с площадок'!$A:$AF,1+I$1,FALSE)</f>
        <v>0</v>
      </c>
      <c r="J39" s="13">
        <f>VLOOKUP($B39,'[1]сбор с площадок'!$A:$AF,1+J$1,FALSE)</f>
        <v>0</v>
      </c>
      <c r="K39" s="13">
        <f>VLOOKUP($B39,'[1]сбор с площадок'!$A:$AF,1+K$1,FALSE)</f>
        <v>0</v>
      </c>
      <c r="L39" s="13">
        <f>VLOOKUP($B39,'[1]сбор с площадок'!$A:$AF,1+L$1,FALSE)</f>
        <v>0</v>
      </c>
      <c r="M39" s="13">
        <f>VLOOKUP($B39,'[1]сбор с площадок'!$A:$AF,1+M$1,FALSE)</f>
        <v>0</v>
      </c>
      <c r="N39" s="13">
        <f>VLOOKUP($B39,'[1]сбор с площадок'!$A:$AF,1+N$1,FALSE)</f>
        <v>1</v>
      </c>
      <c r="O39" s="13">
        <f>VLOOKUP($B39,'[1]сбор с площадок'!$A:$AF,1+O$1,FALSE)</f>
        <v>0</v>
      </c>
      <c r="P39" s="13">
        <f>VLOOKUP($B39,'[1]сбор с площадок'!$A:$AF,1+P$1,FALSE)</f>
        <v>1</v>
      </c>
      <c r="Q39" s="13">
        <f>VLOOKUP($B39,'[1]сбор с площадок'!$A:$AF,1+Q$1,FALSE)</f>
        <v>0</v>
      </c>
      <c r="R39" s="13">
        <f>VLOOKUP($B39,'[1]сбор с площадок'!$A:$AF,1+R$1,FALSE)</f>
        <v>0</v>
      </c>
      <c r="S39" s="9">
        <f t="shared" si="4"/>
        <v>5</v>
      </c>
      <c r="T39" s="13">
        <f>VLOOKUP($B39,'[1]сбор с площадок'!$A:$AF,2+T$1,FALSE)</f>
        <v>1</v>
      </c>
      <c r="U39" s="13">
        <f>VLOOKUP($B39,'[1]сбор с площадок'!$A:$AF,2+U$1,FALSE)</f>
        <v>1</v>
      </c>
      <c r="V39" s="13">
        <f>VLOOKUP($B39,'[1]сбор с площадок'!$A:$AF,2+V$1,FALSE)</f>
        <v>1</v>
      </c>
      <c r="W39" s="13">
        <f>VLOOKUP($B39,'[1]сбор с площадок'!$A:$AF,2+W$1,FALSE)</f>
        <v>1</v>
      </c>
      <c r="X39" s="13">
        <f>VLOOKUP($B39,'[1]сбор с площадок'!$A:$AF,2+X$1,FALSE)</f>
        <v>1</v>
      </c>
      <c r="Y39" s="13">
        <f>VLOOKUP($B39,'[1]сбор с площадок'!$A:$AF,2+Y$1,FALSE)</f>
        <v>0</v>
      </c>
      <c r="Z39" s="13">
        <f>VLOOKUP($B39,'[1]сбор с площадок'!$A:$AF,2+Z$1,FALSE)</f>
        <v>1</v>
      </c>
      <c r="AA39" s="13">
        <f>VLOOKUP($B39,'[1]сбор с площадок'!$A:$AF,2+AA$1,FALSE)</f>
        <v>0</v>
      </c>
      <c r="AB39" s="13">
        <f>VLOOKUP($B39,'[1]сбор с площадок'!$A:$AF,2+AB$1,FALSE)</f>
        <v>0</v>
      </c>
      <c r="AC39" s="13">
        <f>VLOOKUP($B39,'[1]сбор с площадок'!$A:$AF,2+AC$1,FALSE)</f>
        <v>0</v>
      </c>
      <c r="AD39" s="13">
        <f>VLOOKUP($B39,'[1]сбор с площадок'!$A:$AF,2+AD$1,FALSE)</f>
        <v>1</v>
      </c>
      <c r="AE39" s="13">
        <f>VLOOKUP($B39,'[1]сбор с площадок'!$A:$AF,2+AE$1,FALSE)</f>
        <v>0</v>
      </c>
      <c r="AF39" s="13">
        <f>VLOOKUP($B39,'[1]сбор с площадок'!$A:$AF,2+AF$1,FALSE)</f>
        <v>0</v>
      </c>
      <c r="AG39" s="13">
        <f>VLOOKUP($B39,'[1]сбор с площадок'!$A:$AF,2+AG$1,FALSE)</f>
        <v>0</v>
      </c>
      <c r="AH39" s="13">
        <f>VLOOKUP($B39,'[1]сбор с площадок'!$A:$AF,2+AH$1,FALSE)</f>
        <v>1</v>
      </c>
      <c r="AI39" s="9">
        <f t="shared" si="5"/>
        <v>8</v>
      </c>
      <c r="AJ39" s="14">
        <f t="shared" si="6"/>
        <v>13</v>
      </c>
      <c r="AK39" s="15">
        <f t="shared" si="7"/>
        <v>191</v>
      </c>
    </row>
    <row r="40" spans="1:37" ht="16.5" x14ac:dyDescent="0.25">
      <c r="A40" s="6">
        <v>39</v>
      </c>
      <c r="B40" s="12" t="s">
        <v>44</v>
      </c>
      <c r="C40" s="12" t="str">
        <f>VLOOKUP(B40,[1]Запад!B:E,2,FALSE)</f>
        <v>Москва</v>
      </c>
      <c r="D40" s="13">
        <f>VLOOKUP($B40,'[1]сбор с площадок'!$A:$AF,1+D$1,FALSE)</f>
        <v>0</v>
      </c>
      <c r="E40" s="13">
        <f>VLOOKUP($B40,'[1]сбор с площадок'!$A:$AF,1+E$1,FALSE)</f>
        <v>0</v>
      </c>
      <c r="F40" s="13">
        <f>VLOOKUP($B40,'[1]сбор с площадок'!$A:$AF,1+F$1,FALSE)</f>
        <v>0</v>
      </c>
      <c r="G40" s="13">
        <f>VLOOKUP($B40,'[1]сбор с площадок'!$A:$AF,1+G$1,FALSE)</f>
        <v>1</v>
      </c>
      <c r="H40" s="13">
        <f>VLOOKUP($B40,'[1]сбор с площадок'!$A:$AF,1+H$1,FALSE)</f>
        <v>1</v>
      </c>
      <c r="I40" s="13">
        <f>VLOOKUP($B40,'[1]сбор с площадок'!$A:$AF,1+I$1,FALSE)</f>
        <v>0</v>
      </c>
      <c r="J40" s="13">
        <f>VLOOKUP($B40,'[1]сбор с площадок'!$A:$AF,1+J$1,FALSE)</f>
        <v>0</v>
      </c>
      <c r="K40" s="13">
        <f>VLOOKUP($B40,'[1]сбор с площадок'!$A:$AF,1+K$1,FALSE)</f>
        <v>0</v>
      </c>
      <c r="L40" s="13">
        <f>VLOOKUP($B40,'[1]сбор с площадок'!$A:$AF,1+L$1,FALSE)</f>
        <v>1</v>
      </c>
      <c r="M40" s="13">
        <f>VLOOKUP($B40,'[1]сбор с площадок'!$A:$AF,1+M$1,FALSE)</f>
        <v>0</v>
      </c>
      <c r="N40" s="13">
        <f>VLOOKUP($B40,'[1]сбор с площадок'!$A:$AF,1+N$1,FALSE)</f>
        <v>0</v>
      </c>
      <c r="O40" s="13">
        <f>VLOOKUP($B40,'[1]сбор с площадок'!$A:$AF,1+O$1,FALSE)</f>
        <v>0</v>
      </c>
      <c r="P40" s="13">
        <f>VLOOKUP($B40,'[1]сбор с площадок'!$A:$AF,1+P$1,FALSE)</f>
        <v>1</v>
      </c>
      <c r="Q40" s="13">
        <f>VLOOKUP($B40,'[1]сбор с площадок'!$A:$AF,1+Q$1,FALSE)</f>
        <v>0</v>
      </c>
      <c r="R40" s="13">
        <f>VLOOKUP($B40,'[1]сбор с площадок'!$A:$AF,1+R$1,FALSE)</f>
        <v>0</v>
      </c>
      <c r="S40" s="9">
        <f t="shared" si="4"/>
        <v>4</v>
      </c>
      <c r="T40" s="13">
        <f>VLOOKUP($B40,'[1]сбор с площадок'!$A:$AF,2+T$1,FALSE)</f>
        <v>1</v>
      </c>
      <c r="U40" s="13">
        <f>VLOOKUP($B40,'[1]сбор с площадок'!$A:$AF,2+U$1,FALSE)</f>
        <v>1</v>
      </c>
      <c r="V40" s="13">
        <f>VLOOKUP($B40,'[1]сбор с площадок'!$A:$AF,2+V$1,FALSE)</f>
        <v>1</v>
      </c>
      <c r="W40" s="13">
        <f>VLOOKUP($B40,'[1]сбор с площадок'!$A:$AF,2+W$1,FALSE)</f>
        <v>1</v>
      </c>
      <c r="X40" s="13">
        <f>VLOOKUP($B40,'[1]сбор с площадок'!$A:$AF,2+X$1,FALSE)</f>
        <v>1</v>
      </c>
      <c r="Y40" s="13">
        <f>VLOOKUP($B40,'[1]сбор с площадок'!$A:$AF,2+Y$1,FALSE)</f>
        <v>0</v>
      </c>
      <c r="Z40" s="13">
        <f>VLOOKUP($B40,'[1]сбор с площадок'!$A:$AF,2+Z$1,FALSE)</f>
        <v>1</v>
      </c>
      <c r="AA40" s="13">
        <f>VLOOKUP($B40,'[1]сбор с площадок'!$A:$AF,2+AA$1,FALSE)</f>
        <v>0</v>
      </c>
      <c r="AB40" s="13">
        <f>VLOOKUP($B40,'[1]сбор с площадок'!$A:$AF,2+AB$1,FALSE)</f>
        <v>0</v>
      </c>
      <c r="AC40" s="13">
        <f>VLOOKUP($B40,'[1]сбор с площадок'!$A:$AF,2+AC$1,FALSE)</f>
        <v>0</v>
      </c>
      <c r="AD40" s="13">
        <f>VLOOKUP($B40,'[1]сбор с площадок'!$A:$AF,2+AD$1,FALSE)</f>
        <v>1</v>
      </c>
      <c r="AE40" s="13">
        <f>VLOOKUP($B40,'[1]сбор с площадок'!$A:$AF,2+AE$1,FALSE)</f>
        <v>1</v>
      </c>
      <c r="AF40" s="13">
        <f>VLOOKUP($B40,'[1]сбор с площадок'!$A:$AF,2+AF$1,FALSE)</f>
        <v>0</v>
      </c>
      <c r="AG40" s="13">
        <f>VLOOKUP($B40,'[1]сбор с площадок'!$A:$AF,2+AG$1,FALSE)</f>
        <v>0</v>
      </c>
      <c r="AH40" s="13">
        <f>VLOOKUP($B40,'[1]сбор с площадок'!$A:$AF,2+AH$1,FALSE)</f>
        <v>0</v>
      </c>
      <c r="AI40" s="9">
        <f t="shared" si="5"/>
        <v>8</v>
      </c>
      <c r="AJ40" s="14">
        <f t="shared" si="6"/>
        <v>12</v>
      </c>
      <c r="AK40" s="15">
        <f t="shared" si="7"/>
        <v>190</v>
      </c>
    </row>
    <row r="41" spans="1:37" ht="16.5" x14ac:dyDescent="0.25">
      <c r="A41" s="6">
        <v>40</v>
      </c>
      <c r="B41" s="12" t="s">
        <v>45</v>
      </c>
      <c r="C41" s="12" t="str">
        <f>VLOOKUP(B41,[1]Запад!B:E,2,FALSE)</f>
        <v>Москва</v>
      </c>
      <c r="D41" s="13">
        <f>VLOOKUP($B41,'[1]сбор с площадок'!$A:$AF,1+D$1,FALSE)</f>
        <v>0</v>
      </c>
      <c r="E41" s="13">
        <f>VLOOKUP($B41,'[1]сбор с площадок'!$A:$AF,1+E$1,FALSE)</f>
        <v>1</v>
      </c>
      <c r="F41" s="13">
        <f>VLOOKUP($B41,'[1]сбор с площадок'!$A:$AF,1+F$1,FALSE)</f>
        <v>1</v>
      </c>
      <c r="G41" s="13">
        <f>VLOOKUP($B41,'[1]сбор с площадок'!$A:$AF,1+G$1,FALSE)</f>
        <v>1</v>
      </c>
      <c r="H41" s="13">
        <f>VLOOKUP($B41,'[1]сбор с площадок'!$A:$AF,1+H$1,FALSE)</f>
        <v>1</v>
      </c>
      <c r="I41" s="13">
        <f>VLOOKUP($B41,'[1]сбор с площадок'!$A:$AF,1+I$1,FALSE)</f>
        <v>0</v>
      </c>
      <c r="J41" s="13">
        <f>VLOOKUP($B41,'[1]сбор с площадок'!$A:$AF,1+J$1,FALSE)</f>
        <v>0</v>
      </c>
      <c r="K41" s="13">
        <f>VLOOKUP($B41,'[1]сбор с площадок'!$A:$AF,1+K$1,FALSE)</f>
        <v>0</v>
      </c>
      <c r="L41" s="13">
        <f>VLOOKUP($B41,'[1]сбор с площадок'!$A:$AF,1+L$1,FALSE)</f>
        <v>0</v>
      </c>
      <c r="M41" s="13">
        <f>VLOOKUP($B41,'[1]сбор с площадок'!$A:$AF,1+M$1,FALSE)</f>
        <v>0</v>
      </c>
      <c r="N41" s="13">
        <f>VLOOKUP($B41,'[1]сбор с площадок'!$A:$AF,1+N$1,FALSE)</f>
        <v>1</v>
      </c>
      <c r="O41" s="13">
        <f>VLOOKUP($B41,'[1]сбор с площадок'!$A:$AF,1+O$1,FALSE)</f>
        <v>1</v>
      </c>
      <c r="P41" s="13">
        <f>VLOOKUP($B41,'[1]сбор с площадок'!$A:$AF,1+P$1,FALSE)</f>
        <v>0</v>
      </c>
      <c r="Q41" s="13">
        <f>VLOOKUP($B41,'[1]сбор с площадок'!$A:$AF,1+Q$1,FALSE)</f>
        <v>0</v>
      </c>
      <c r="R41" s="13">
        <f>VLOOKUP($B41,'[1]сбор с площадок'!$A:$AF,1+R$1,FALSE)</f>
        <v>0</v>
      </c>
      <c r="S41" s="9">
        <f t="shared" si="4"/>
        <v>6</v>
      </c>
      <c r="T41" s="13">
        <f>VLOOKUP($B41,'[1]сбор с площадок'!$A:$AF,2+T$1,FALSE)</f>
        <v>0</v>
      </c>
      <c r="U41" s="13">
        <f>VLOOKUP($B41,'[1]сбор с площадок'!$A:$AF,2+U$1,FALSE)</f>
        <v>1</v>
      </c>
      <c r="V41" s="13">
        <f>VLOOKUP($B41,'[1]сбор с площадок'!$A:$AF,2+V$1,FALSE)</f>
        <v>1</v>
      </c>
      <c r="W41" s="13">
        <f>VLOOKUP($B41,'[1]сбор с площадок'!$A:$AF,2+W$1,FALSE)</f>
        <v>1</v>
      </c>
      <c r="X41" s="13">
        <f>VLOOKUP($B41,'[1]сбор с площадок'!$A:$AF,2+X$1,FALSE)</f>
        <v>1</v>
      </c>
      <c r="Y41" s="13">
        <f>VLOOKUP($B41,'[1]сбор с площадок'!$A:$AF,2+Y$1,FALSE)</f>
        <v>0</v>
      </c>
      <c r="Z41" s="13">
        <f>VLOOKUP($B41,'[1]сбор с площадок'!$A:$AF,2+Z$1,FALSE)</f>
        <v>0</v>
      </c>
      <c r="AA41" s="13">
        <f>VLOOKUP($B41,'[1]сбор с площадок'!$A:$AF,2+AA$1,FALSE)</f>
        <v>0</v>
      </c>
      <c r="AB41" s="13">
        <f>VLOOKUP($B41,'[1]сбор с площадок'!$A:$AF,2+AB$1,FALSE)</f>
        <v>1</v>
      </c>
      <c r="AC41" s="13">
        <f>VLOOKUP($B41,'[1]сбор с площадок'!$A:$AF,2+AC$1,FALSE)</f>
        <v>0</v>
      </c>
      <c r="AD41" s="13">
        <f>VLOOKUP($B41,'[1]сбор с площадок'!$A:$AF,2+AD$1,FALSE)</f>
        <v>1</v>
      </c>
      <c r="AE41" s="13">
        <f>VLOOKUP($B41,'[1]сбор с площадок'!$A:$AF,2+AE$1,FALSE)</f>
        <v>0</v>
      </c>
      <c r="AF41" s="13">
        <f>VLOOKUP($B41,'[1]сбор с площадок'!$A:$AF,2+AF$1,FALSE)</f>
        <v>0</v>
      </c>
      <c r="AG41" s="13">
        <f>VLOOKUP($B41,'[1]сбор с площадок'!$A:$AF,2+AG$1,FALSE)</f>
        <v>0</v>
      </c>
      <c r="AH41" s="13">
        <f>VLOOKUP($B41,'[1]сбор с площадок'!$A:$AF,2+AH$1,FALSE)</f>
        <v>0</v>
      </c>
      <c r="AI41" s="9">
        <f t="shared" si="5"/>
        <v>6</v>
      </c>
      <c r="AJ41" s="14">
        <f t="shared" si="6"/>
        <v>12</v>
      </c>
      <c r="AK41" s="15">
        <f t="shared" si="7"/>
        <v>182</v>
      </c>
    </row>
    <row r="42" spans="1:37" ht="16.5" x14ac:dyDescent="0.25">
      <c r="A42" s="6">
        <v>42</v>
      </c>
      <c r="B42" s="12" t="s">
        <v>47</v>
      </c>
      <c r="C42" s="12" t="str">
        <f>VLOOKUP(B42,[1]Запад!B:E,2,FALSE)</f>
        <v>Москва</v>
      </c>
      <c r="D42" s="13">
        <f>VLOOKUP($B42,'[1]сбор с площадок'!$A:$AF,1+D$1,FALSE)</f>
        <v>0</v>
      </c>
      <c r="E42" s="13">
        <f>VLOOKUP($B42,'[1]сбор с площадок'!$A:$AF,1+E$1,FALSE)</f>
        <v>0</v>
      </c>
      <c r="F42" s="13">
        <f>VLOOKUP($B42,'[1]сбор с площадок'!$A:$AF,1+F$1,FALSE)</f>
        <v>0</v>
      </c>
      <c r="G42" s="13">
        <f>VLOOKUP($B42,'[1]сбор с площадок'!$A:$AF,1+G$1,FALSE)</f>
        <v>0</v>
      </c>
      <c r="H42" s="13">
        <f>VLOOKUP($B42,'[1]сбор с площадок'!$A:$AF,1+H$1,FALSE)</f>
        <v>0</v>
      </c>
      <c r="I42" s="13">
        <f>VLOOKUP($B42,'[1]сбор с площадок'!$A:$AF,1+I$1,FALSE)</f>
        <v>0</v>
      </c>
      <c r="J42" s="13">
        <f>VLOOKUP($B42,'[1]сбор с площадок'!$A:$AF,1+J$1,FALSE)</f>
        <v>1</v>
      </c>
      <c r="K42" s="13">
        <f>VLOOKUP($B42,'[1]сбор с площадок'!$A:$AF,1+K$1,FALSE)</f>
        <v>0</v>
      </c>
      <c r="L42" s="13">
        <f>VLOOKUP($B42,'[1]сбор с площадок'!$A:$AF,1+L$1,FALSE)</f>
        <v>0</v>
      </c>
      <c r="M42" s="13">
        <f>VLOOKUP($B42,'[1]сбор с площадок'!$A:$AF,1+M$1,FALSE)</f>
        <v>1</v>
      </c>
      <c r="N42" s="13">
        <f>VLOOKUP($B42,'[1]сбор с площадок'!$A:$AF,1+N$1,FALSE)</f>
        <v>0</v>
      </c>
      <c r="O42" s="13">
        <f>VLOOKUP($B42,'[1]сбор с площадок'!$A:$AF,1+O$1,FALSE)</f>
        <v>0</v>
      </c>
      <c r="P42" s="13">
        <f>VLOOKUP($B42,'[1]сбор с площадок'!$A:$AF,1+P$1,FALSE)</f>
        <v>1</v>
      </c>
      <c r="Q42" s="13">
        <f>VLOOKUP($B42,'[1]сбор с площадок'!$A:$AF,1+Q$1,FALSE)</f>
        <v>0</v>
      </c>
      <c r="R42" s="13">
        <f>VLOOKUP($B42,'[1]сбор с площадок'!$A:$AF,1+R$1,FALSE)</f>
        <v>0</v>
      </c>
      <c r="S42" s="9">
        <f t="shared" si="4"/>
        <v>3</v>
      </c>
      <c r="T42" s="13">
        <f>VLOOKUP($B42,'[1]сбор с площадок'!$A:$AF,2+T$1,FALSE)</f>
        <v>0</v>
      </c>
      <c r="U42" s="13">
        <f>VLOOKUP($B42,'[1]сбор с площадок'!$A:$AF,2+U$1,FALSE)</f>
        <v>0</v>
      </c>
      <c r="V42" s="13">
        <f>VLOOKUP($B42,'[1]сбор с площадок'!$A:$AF,2+V$1,FALSE)</f>
        <v>1</v>
      </c>
      <c r="W42" s="13">
        <f>VLOOKUP($B42,'[1]сбор с площадок'!$A:$AF,2+W$1,FALSE)</f>
        <v>1</v>
      </c>
      <c r="X42" s="13">
        <f>VLOOKUP($B42,'[1]сбор с площадок'!$A:$AF,2+X$1,FALSE)</f>
        <v>1</v>
      </c>
      <c r="Y42" s="13">
        <f>VLOOKUP($B42,'[1]сбор с площадок'!$A:$AF,2+Y$1,FALSE)</f>
        <v>0</v>
      </c>
      <c r="Z42" s="13">
        <f>VLOOKUP($B42,'[1]сбор с площадок'!$A:$AF,2+Z$1,FALSE)</f>
        <v>0</v>
      </c>
      <c r="AA42" s="13">
        <f>VLOOKUP($B42,'[1]сбор с площадок'!$A:$AF,2+AA$1,FALSE)</f>
        <v>0</v>
      </c>
      <c r="AB42" s="13">
        <f>VLOOKUP($B42,'[1]сбор с площадок'!$A:$AF,2+AB$1,FALSE)</f>
        <v>1</v>
      </c>
      <c r="AC42" s="13">
        <f>VLOOKUP($B42,'[1]сбор с площадок'!$A:$AF,2+AC$1,FALSE)</f>
        <v>1</v>
      </c>
      <c r="AD42" s="13">
        <f>VLOOKUP($B42,'[1]сбор с площадок'!$A:$AF,2+AD$1,FALSE)</f>
        <v>1</v>
      </c>
      <c r="AE42" s="13">
        <f>VLOOKUP($B42,'[1]сбор с площадок'!$A:$AF,2+AE$1,FALSE)</f>
        <v>0</v>
      </c>
      <c r="AF42" s="13">
        <f>VLOOKUP($B42,'[1]сбор с площадок'!$A:$AF,2+AF$1,FALSE)</f>
        <v>1</v>
      </c>
      <c r="AG42" s="13">
        <f>VLOOKUP($B42,'[1]сбор с площадок'!$A:$AF,2+AG$1,FALSE)</f>
        <v>0</v>
      </c>
      <c r="AH42" s="13">
        <f>VLOOKUP($B42,'[1]сбор с площадок'!$A:$AF,2+AH$1,FALSE)</f>
        <v>0</v>
      </c>
      <c r="AI42" s="9">
        <f t="shared" si="5"/>
        <v>7</v>
      </c>
      <c r="AJ42" s="14">
        <f t="shared" si="6"/>
        <v>10</v>
      </c>
      <c r="AK42" s="15">
        <f t="shared" si="7"/>
        <v>199</v>
      </c>
    </row>
    <row r="43" spans="1:37" ht="16.5" x14ac:dyDescent="0.25">
      <c r="A43" s="6">
        <v>41</v>
      </c>
      <c r="B43" s="12" t="s">
        <v>46</v>
      </c>
      <c r="C43" s="12" t="str">
        <f>VLOOKUP(B43,[1]Запад!B:E,2,FALSE)</f>
        <v>Мурманск</v>
      </c>
      <c r="D43" s="13">
        <f>VLOOKUP($B43,'[1]сбор с площадок'!$A:$AF,1+D$1,FALSE)</f>
        <v>0</v>
      </c>
      <c r="E43" s="13">
        <f>VLOOKUP($B43,'[1]сбор с площадок'!$A:$AF,1+E$1,FALSE)</f>
        <v>0</v>
      </c>
      <c r="F43" s="13">
        <f>VLOOKUP($B43,'[1]сбор с площадок'!$A:$AF,1+F$1,FALSE)</f>
        <v>0</v>
      </c>
      <c r="G43" s="13">
        <f>VLOOKUP($B43,'[1]сбор с площадок'!$A:$AF,1+G$1,FALSE)</f>
        <v>0</v>
      </c>
      <c r="H43" s="13">
        <f>VLOOKUP($B43,'[1]сбор с площадок'!$A:$AF,1+H$1,FALSE)</f>
        <v>1</v>
      </c>
      <c r="I43" s="13">
        <f>VLOOKUP($B43,'[1]сбор с площадок'!$A:$AF,1+I$1,FALSE)</f>
        <v>0</v>
      </c>
      <c r="J43" s="13">
        <f>VLOOKUP($B43,'[1]сбор с площадок'!$A:$AF,1+J$1,FALSE)</f>
        <v>0</v>
      </c>
      <c r="K43" s="13">
        <f>VLOOKUP($B43,'[1]сбор с площадок'!$A:$AF,1+K$1,FALSE)</f>
        <v>0</v>
      </c>
      <c r="L43" s="13">
        <f>VLOOKUP($B43,'[1]сбор с площадок'!$A:$AF,1+L$1,FALSE)</f>
        <v>0</v>
      </c>
      <c r="M43" s="13">
        <f>VLOOKUP($B43,'[1]сбор с площадок'!$A:$AF,1+M$1,FALSE)</f>
        <v>1</v>
      </c>
      <c r="N43" s="13">
        <f>VLOOKUP($B43,'[1]сбор с площадок'!$A:$AF,1+N$1,FALSE)</f>
        <v>1</v>
      </c>
      <c r="O43" s="13">
        <f>VLOOKUP($B43,'[1]сбор с площадок'!$A:$AF,1+O$1,FALSE)</f>
        <v>1</v>
      </c>
      <c r="P43" s="13">
        <f>VLOOKUP($B43,'[1]сбор с площадок'!$A:$AF,1+P$1,FALSE)</f>
        <v>1</v>
      </c>
      <c r="Q43" s="13">
        <f>VLOOKUP($B43,'[1]сбор с площадок'!$A:$AF,1+Q$1,FALSE)</f>
        <v>0</v>
      </c>
      <c r="R43" s="13">
        <f>VLOOKUP($B43,'[1]сбор с площадок'!$A:$AF,1+R$1,FALSE)</f>
        <v>0</v>
      </c>
      <c r="S43" s="9">
        <f t="shared" si="4"/>
        <v>5</v>
      </c>
      <c r="T43" s="13">
        <f>VLOOKUP($B43,'[1]сбор с площадок'!$A:$AF,2+T$1,FALSE)</f>
        <v>0</v>
      </c>
      <c r="U43" s="13">
        <f>VLOOKUP($B43,'[1]сбор с площадок'!$A:$AF,2+U$1,FALSE)</f>
        <v>0</v>
      </c>
      <c r="V43" s="13">
        <f>VLOOKUP($B43,'[1]сбор с площадок'!$A:$AF,2+V$1,FALSE)</f>
        <v>1</v>
      </c>
      <c r="W43" s="13">
        <f>VLOOKUP($B43,'[1]сбор с площадок'!$A:$AF,2+W$1,FALSE)</f>
        <v>0</v>
      </c>
      <c r="X43" s="13">
        <f>VLOOKUP($B43,'[1]сбор с площадок'!$A:$AF,2+X$1,FALSE)</f>
        <v>1</v>
      </c>
      <c r="Y43" s="13">
        <f>VLOOKUP($B43,'[1]сбор с площадок'!$A:$AF,2+Y$1,FALSE)</f>
        <v>0</v>
      </c>
      <c r="Z43" s="13">
        <f>VLOOKUP($B43,'[1]сбор с площадок'!$A:$AF,2+Z$1,FALSE)</f>
        <v>0</v>
      </c>
      <c r="AA43" s="13">
        <f>VLOOKUP($B43,'[1]сбор с площадок'!$A:$AF,2+AA$1,FALSE)</f>
        <v>0</v>
      </c>
      <c r="AB43" s="13">
        <f>VLOOKUP($B43,'[1]сбор с площадок'!$A:$AF,2+AB$1,FALSE)</f>
        <v>0</v>
      </c>
      <c r="AC43" s="13">
        <f>VLOOKUP($B43,'[1]сбор с площадок'!$A:$AF,2+AC$1,FALSE)</f>
        <v>1</v>
      </c>
      <c r="AD43" s="13">
        <f>VLOOKUP($B43,'[1]сбор с площадок'!$A:$AF,2+AD$1,FALSE)</f>
        <v>1</v>
      </c>
      <c r="AE43" s="13">
        <f>VLOOKUP($B43,'[1]сбор с площадок'!$A:$AF,2+AE$1,FALSE)</f>
        <v>0</v>
      </c>
      <c r="AF43" s="13">
        <f>VLOOKUP($B43,'[1]сбор с площадок'!$A:$AF,2+AF$1,FALSE)</f>
        <v>1</v>
      </c>
      <c r="AG43" s="13">
        <f>VLOOKUP($B43,'[1]сбор с площадок'!$A:$AF,2+AG$1,FALSE)</f>
        <v>0</v>
      </c>
      <c r="AH43" s="13">
        <f>VLOOKUP($B43,'[1]сбор с площадок'!$A:$AF,2+AH$1,FALSE)</f>
        <v>0</v>
      </c>
      <c r="AI43" s="9">
        <f t="shared" si="5"/>
        <v>5</v>
      </c>
      <c r="AJ43" s="14">
        <f t="shared" si="6"/>
        <v>10</v>
      </c>
      <c r="AK43" s="15">
        <f t="shared" si="7"/>
        <v>172</v>
      </c>
    </row>
    <row r="44" spans="1:37" ht="16.5" x14ac:dyDescent="0.25">
      <c r="A44" s="6">
        <v>47</v>
      </c>
      <c r="B44" s="12" t="s">
        <v>52</v>
      </c>
      <c r="C44" s="12" t="str">
        <f>VLOOKUP(B44,[1]Запад!B:E,2,FALSE)</f>
        <v>Москва</v>
      </c>
      <c r="D44" s="13">
        <f>VLOOKUP($B44,'[1]сбор с площадок'!$A:$AF,1+D$1,FALSE)</f>
        <v>0</v>
      </c>
      <c r="E44" s="13">
        <f>VLOOKUP($B44,'[1]сбор с площадок'!$A:$AF,1+E$1,FALSE)</f>
        <v>0</v>
      </c>
      <c r="F44" s="13">
        <f>VLOOKUP($B44,'[1]сбор с площадок'!$A:$AF,1+F$1,FALSE)</f>
        <v>0</v>
      </c>
      <c r="G44" s="13">
        <f>VLOOKUP($B44,'[1]сбор с площадок'!$A:$AF,1+G$1,FALSE)</f>
        <v>0</v>
      </c>
      <c r="H44" s="13">
        <f>VLOOKUP($B44,'[1]сбор с площадок'!$A:$AF,1+H$1,FALSE)</f>
        <v>1</v>
      </c>
      <c r="I44" s="13">
        <f>VLOOKUP($B44,'[1]сбор с площадок'!$A:$AF,1+I$1,FALSE)</f>
        <v>0</v>
      </c>
      <c r="J44" s="13">
        <f>VLOOKUP($B44,'[1]сбор с площадок'!$A:$AF,1+J$1,FALSE)</f>
        <v>0</v>
      </c>
      <c r="K44" s="13">
        <f>VLOOKUP($B44,'[1]сбор с площадок'!$A:$AF,1+K$1,FALSE)</f>
        <v>0</v>
      </c>
      <c r="L44" s="13">
        <f>VLOOKUP($B44,'[1]сбор с площадок'!$A:$AF,1+L$1,FALSE)</f>
        <v>0</v>
      </c>
      <c r="M44" s="13">
        <f>VLOOKUP($B44,'[1]сбор с площадок'!$A:$AF,1+M$1,FALSE)</f>
        <v>0</v>
      </c>
      <c r="N44" s="13">
        <f>VLOOKUP($B44,'[1]сбор с площадок'!$A:$AF,1+N$1,FALSE)</f>
        <v>0</v>
      </c>
      <c r="O44" s="13">
        <f>VLOOKUP($B44,'[1]сбор с площадок'!$A:$AF,1+O$1,FALSE)</f>
        <v>0</v>
      </c>
      <c r="P44" s="13">
        <f>VLOOKUP($B44,'[1]сбор с площадок'!$A:$AF,1+P$1,FALSE)</f>
        <v>0</v>
      </c>
      <c r="Q44" s="13">
        <f>VLOOKUP($B44,'[1]сбор с площадок'!$A:$AF,1+Q$1,FALSE)</f>
        <v>0</v>
      </c>
      <c r="R44" s="13">
        <f>VLOOKUP($B44,'[1]сбор с площадок'!$A:$AF,1+R$1,FALSE)</f>
        <v>1</v>
      </c>
      <c r="S44" s="9">
        <f t="shared" si="4"/>
        <v>2</v>
      </c>
      <c r="T44" s="13">
        <f>VLOOKUP($B44,'[1]сбор с площадок'!$A:$AF,2+T$1,FALSE)</f>
        <v>0</v>
      </c>
      <c r="U44" s="13">
        <f>VLOOKUP($B44,'[1]сбор с площадок'!$A:$AF,2+U$1,FALSE)</f>
        <v>1</v>
      </c>
      <c r="V44" s="13">
        <f>VLOOKUP($B44,'[1]сбор с площадок'!$A:$AF,2+V$1,FALSE)</f>
        <v>1</v>
      </c>
      <c r="W44" s="13">
        <f>VLOOKUP($B44,'[1]сбор с площадок'!$A:$AF,2+W$1,FALSE)</f>
        <v>0</v>
      </c>
      <c r="X44" s="13">
        <f>VLOOKUP($B44,'[1]сбор с площадок'!$A:$AF,2+X$1,FALSE)</f>
        <v>1</v>
      </c>
      <c r="Y44" s="13">
        <f>VLOOKUP($B44,'[1]сбор с площадок'!$A:$AF,2+Y$1,FALSE)</f>
        <v>1</v>
      </c>
      <c r="Z44" s="13">
        <f>VLOOKUP($B44,'[1]сбор с площадок'!$A:$AF,2+Z$1,FALSE)</f>
        <v>1</v>
      </c>
      <c r="AA44" s="13">
        <f>VLOOKUP($B44,'[1]сбор с площадок'!$A:$AF,2+AA$1,FALSE)</f>
        <v>0</v>
      </c>
      <c r="AB44" s="13">
        <f>VLOOKUP($B44,'[1]сбор с площадок'!$A:$AF,2+AB$1,FALSE)</f>
        <v>0</v>
      </c>
      <c r="AC44" s="13">
        <f>VLOOKUP($B44,'[1]сбор с площадок'!$A:$AF,2+AC$1,FALSE)</f>
        <v>0</v>
      </c>
      <c r="AD44" s="13">
        <f>VLOOKUP($B44,'[1]сбор с площадок'!$A:$AF,2+AD$1,FALSE)</f>
        <v>0</v>
      </c>
      <c r="AE44" s="13">
        <f>VLOOKUP($B44,'[1]сбор с площадок'!$A:$AF,2+AE$1,FALSE)</f>
        <v>1</v>
      </c>
      <c r="AF44" s="13">
        <f>VLOOKUP($B44,'[1]сбор с площадок'!$A:$AF,2+AF$1,FALSE)</f>
        <v>1</v>
      </c>
      <c r="AG44" s="13">
        <f>VLOOKUP($B44,'[1]сбор с площадок'!$A:$AF,2+AG$1,FALSE)</f>
        <v>0</v>
      </c>
      <c r="AH44" s="13">
        <f>VLOOKUP($B44,'[1]сбор с площадок'!$A:$AF,2+AH$1,FALSE)</f>
        <v>0</v>
      </c>
      <c r="AI44" s="9">
        <f t="shared" si="5"/>
        <v>7</v>
      </c>
      <c r="AJ44" s="14">
        <f t="shared" si="6"/>
        <v>9</v>
      </c>
      <c r="AK44" s="15">
        <f t="shared" si="7"/>
        <v>163</v>
      </c>
    </row>
    <row r="45" spans="1:37" ht="16.5" x14ac:dyDescent="0.25">
      <c r="A45" s="6">
        <v>46</v>
      </c>
      <c r="B45" s="12" t="s">
        <v>51</v>
      </c>
      <c r="C45" s="12" t="str">
        <f>VLOOKUP(B45,[1]Запад!B:E,2,FALSE)</f>
        <v>Москва</v>
      </c>
      <c r="D45" s="13">
        <f>VLOOKUP($B45,'[1]сбор с площадок'!$A:$AF,1+D$1,FALSE)</f>
        <v>0</v>
      </c>
      <c r="E45" s="13">
        <f>VLOOKUP($B45,'[1]сбор с площадок'!$A:$AF,1+E$1,FALSE)</f>
        <v>1</v>
      </c>
      <c r="F45" s="13">
        <f>VLOOKUP($B45,'[1]сбор с площадок'!$A:$AF,1+F$1,FALSE)</f>
        <v>0</v>
      </c>
      <c r="G45" s="13">
        <f>VLOOKUP($B45,'[1]сбор с площадок'!$A:$AF,1+G$1,FALSE)</f>
        <v>0</v>
      </c>
      <c r="H45" s="13">
        <f>VLOOKUP($B45,'[1]сбор с площадок'!$A:$AF,1+H$1,FALSE)</f>
        <v>1</v>
      </c>
      <c r="I45" s="13">
        <f>VLOOKUP($B45,'[1]сбор с площадок'!$A:$AF,1+I$1,FALSE)</f>
        <v>0</v>
      </c>
      <c r="J45" s="13">
        <f>VLOOKUP($B45,'[1]сбор с площадок'!$A:$AF,1+J$1,FALSE)</f>
        <v>0</v>
      </c>
      <c r="K45" s="13">
        <f>VLOOKUP($B45,'[1]сбор с площадок'!$A:$AF,1+K$1,FALSE)</f>
        <v>1</v>
      </c>
      <c r="L45" s="13">
        <f>VLOOKUP($B45,'[1]сбор с площадок'!$A:$AF,1+L$1,FALSE)</f>
        <v>0</v>
      </c>
      <c r="M45" s="13">
        <f>VLOOKUP($B45,'[1]сбор с площадок'!$A:$AF,1+M$1,FALSE)</f>
        <v>1</v>
      </c>
      <c r="N45" s="13">
        <f>VLOOKUP($B45,'[1]сбор с площадок'!$A:$AF,1+N$1,FALSE)</f>
        <v>0</v>
      </c>
      <c r="O45" s="13">
        <f>VLOOKUP($B45,'[1]сбор с площадок'!$A:$AF,1+O$1,FALSE)</f>
        <v>0</v>
      </c>
      <c r="P45" s="13">
        <f>VLOOKUP($B45,'[1]сбор с площадок'!$A:$AF,1+P$1,FALSE)</f>
        <v>0</v>
      </c>
      <c r="Q45" s="13">
        <f>VLOOKUP($B45,'[1]сбор с площадок'!$A:$AF,1+Q$1,FALSE)</f>
        <v>0</v>
      </c>
      <c r="R45" s="13">
        <f>VLOOKUP($B45,'[1]сбор с площадок'!$A:$AF,1+R$1,FALSE)</f>
        <v>0</v>
      </c>
      <c r="S45" s="9">
        <f t="shared" si="4"/>
        <v>4</v>
      </c>
      <c r="T45" s="13">
        <f>VLOOKUP($B45,'[1]сбор с площадок'!$A:$AF,2+T$1,FALSE)</f>
        <v>1</v>
      </c>
      <c r="U45" s="13">
        <f>VLOOKUP($B45,'[1]сбор с площадок'!$A:$AF,2+U$1,FALSE)</f>
        <v>1</v>
      </c>
      <c r="V45" s="13">
        <f>VLOOKUP($B45,'[1]сбор с площадок'!$A:$AF,2+V$1,FALSE)</f>
        <v>0</v>
      </c>
      <c r="W45" s="13">
        <f>VLOOKUP($B45,'[1]сбор с площадок'!$A:$AF,2+W$1,FALSE)</f>
        <v>0</v>
      </c>
      <c r="X45" s="13">
        <f>VLOOKUP($B45,'[1]сбор с площадок'!$A:$AF,2+X$1,FALSE)</f>
        <v>1</v>
      </c>
      <c r="Y45" s="13">
        <f>VLOOKUP($B45,'[1]сбор с площадок'!$A:$AF,2+Y$1,FALSE)</f>
        <v>0</v>
      </c>
      <c r="Z45" s="13">
        <f>VLOOKUP($B45,'[1]сбор с площадок'!$A:$AF,2+Z$1,FALSE)</f>
        <v>0</v>
      </c>
      <c r="AA45" s="13">
        <f>VLOOKUP($B45,'[1]сбор с площадок'!$A:$AF,2+AA$1,FALSE)</f>
        <v>0</v>
      </c>
      <c r="AB45" s="13">
        <f>VLOOKUP($B45,'[1]сбор с площадок'!$A:$AF,2+AB$1,FALSE)</f>
        <v>0</v>
      </c>
      <c r="AC45" s="13">
        <f>VLOOKUP($B45,'[1]сбор с площадок'!$A:$AF,2+AC$1,FALSE)</f>
        <v>0</v>
      </c>
      <c r="AD45" s="13">
        <f>VLOOKUP($B45,'[1]сбор с площадок'!$A:$AF,2+AD$1,FALSE)</f>
        <v>0</v>
      </c>
      <c r="AE45" s="13">
        <f>VLOOKUP($B45,'[1]сбор с площадок'!$A:$AF,2+AE$1,FALSE)</f>
        <v>0</v>
      </c>
      <c r="AF45" s="13">
        <f>VLOOKUP($B45,'[1]сбор с площадок'!$A:$AF,2+AF$1,FALSE)</f>
        <v>1</v>
      </c>
      <c r="AG45" s="13">
        <f>VLOOKUP($B45,'[1]сбор с площадок'!$A:$AF,2+AG$1,FALSE)</f>
        <v>0</v>
      </c>
      <c r="AH45" s="13">
        <f>VLOOKUP($B45,'[1]сбор с площадок'!$A:$AF,2+AH$1,FALSE)</f>
        <v>1</v>
      </c>
      <c r="AI45" s="9">
        <f t="shared" si="5"/>
        <v>5</v>
      </c>
      <c r="AJ45" s="14">
        <f t="shared" si="6"/>
        <v>9</v>
      </c>
      <c r="AK45" s="15">
        <f t="shared" si="7"/>
        <v>156</v>
      </c>
    </row>
    <row r="46" spans="1:37" ht="16.5" x14ac:dyDescent="0.25">
      <c r="A46" s="6">
        <v>43</v>
      </c>
      <c r="B46" s="12" t="s">
        <v>48</v>
      </c>
      <c r="C46" s="12" t="str">
        <f>VLOOKUP(B46,[1]Запад!B:E,2,FALSE)</f>
        <v>Волгодонск</v>
      </c>
      <c r="D46" s="13">
        <f>VLOOKUP($B46,'[1]сбор с площадок'!$A:$AF,1+D$1,FALSE)</f>
        <v>0</v>
      </c>
      <c r="E46" s="13">
        <f>VLOOKUP($B46,'[1]сбор с площадок'!$A:$AF,1+E$1,FALSE)</f>
        <v>0</v>
      </c>
      <c r="F46" s="13">
        <f>VLOOKUP($B46,'[1]сбор с площадок'!$A:$AF,1+F$1,FALSE)</f>
        <v>0</v>
      </c>
      <c r="G46" s="13">
        <f>VLOOKUP($B46,'[1]сбор с площадок'!$A:$AF,1+G$1,FALSE)</f>
        <v>1</v>
      </c>
      <c r="H46" s="13">
        <f>VLOOKUP($B46,'[1]сбор с площадок'!$A:$AF,1+H$1,FALSE)</f>
        <v>1</v>
      </c>
      <c r="I46" s="13">
        <f>VLOOKUP($B46,'[1]сбор с площадок'!$A:$AF,1+I$1,FALSE)</f>
        <v>0</v>
      </c>
      <c r="J46" s="13">
        <f>VLOOKUP($B46,'[1]сбор с площадок'!$A:$AF,1+J$1,FALSE)</f>
        <v>0</v>
      </c>
      <c r="K46" s="13">
        <f>VLOOKUP($B46,'[1]сбор с площадок'!$A:$AF,1+K$1,FALSE)</f>
        <v>0</v>
      </c>
      <c r="L46" s="13">
        <f>VLOOKUP($B46,'[1]сбор с площадок'!$A:$AF,1+L$1,FALSE)</f>
        <v>0</v>
      </c>
      <c r="M46" s="13">
        <f>VLOOKUP($B46,'[1]сбор с площадок'!$A:$AF,1+M$1,FALSE)</f>
        <v>0</v>
      </c>
      <c r="N46" s="13">
        <f>VLOOKUP($B46,'[1]сбор с площадок'!$A:$AF,1+N$1,FALSE)</f>
        <v>1</v>
      </c>
      <c r="O46" s="13">
        <f>VLOOKUP($B46,'[1]сбор с площадок'!$A:$AF,1+O$1,FALSE)</f>
        <v>0</v>
      </c>
      <c r="P46" s="13">
        <f>VLOOKUP($B46,'[1]сбор с площадок'!$A:$AF,1+P$1,FALSE)</f>
        <v>0</v>
      </c>
      <c r="Q46" s="13">
        <f>VLOOKUP($B46,'[1]сбор с площадок'!$A:$AF,1+Q$1,FALSE)</f>
        <v>0</v>
      </c>
      <c r="R46" s="13">
        <f>VLOOKUP($B46,'[1]сбор с площадок'!$A:$AF,1+R$1,FALSE)</f>
        <v>0</v>
      </c>
      <c r="S46" s="9">
        <f t="shared" si="4"/>
        <v>3</v>
      </c>
      <c r="T46" s="13">
        <f>VLOOKUP($B46,'[1]сбор с площадок'!$A:$AF,2+T$1,FALSE)</f>
        <v>0</v>
      </c>
      <c r="U46" s="13">
        <f>VLOOKUP($B46,'[1]сбор с площадок'!$A:$AF,2+U$1,FALSE)</f>
        <v>1</v>
      </c>
      <c r="V46" s="13">
        <f>VLOOKUP($B46,'[1]сбор с площадок'!$A:$AF,2+V$1,FALSE)</f>
        <v>0</v>
      </c>
      <c r="W46" s="13">
        <f>VLOOKUP($B46,'[1]сбор с площадок'!$A:$AF,2+W$1,FALSE)</f>
        <v>1</v>
      </c>
      <c r="X46" s="13">
        <f>VLOOKUP($B46,'[1]сбор с площадок'!$A:$AF,2+X$1,FALSE)</f>
        <v>1</v>
      </c>
      <c r="Y46" s="13">
        <f>VLOOKUP($B46,'[1]сбор с площадок'!$A:$AF,2+Y$1,FALSE)</f>
        <v>0</v>
      </c>
      <c r="Z46" s="13">
        <f>VLOOKUP($B46,'[1]сбор с площадок'!$A:$AF,2+Z$1,FALSE)</f>
        <v>0</v>
      </c>
      <c r="AA46" s="13">
        <f>VLOOKUP($B46,'[1]сбор с площадок'!$A:$AF,2+AA$1,FALSE)</f>
        <v>0</v>
      </c>
      <c r="AB46" s="13">
        <f>VLOOKUP($B46,'[1]сбор с площадок'!$A:$AF,2+AB$1,FALSE)</f>
        <v>0</v>
      </c>
      <c r="AC46" s="13">
        <f>VLOOKUP($B46,'[1]сбор с площадок'!$A:$AF,2+AC$1,FALSE)</f>
        <v>0</v>
      </c>
      <c r="AD46" s="13">
        <f>VLOOKUP($B46,'[1]сбор с площадок'!$A:$AF,2+AD$1,FALSE)</f>
        <v>1</v>
      </c>
      <c r="AE46" s="13">
        <f>VLOOKUP($B46,'[1]сбор с площадок'!$A:$AF,2+AE$1,FALSE)</f>
        <v>1</v>
      </c>
      <c r="AF46" s="13">
        <f>VLOOKUP($B46,'[1]сбор с площадок'!$A:$AF,2+AF$1,FALSE)</f>
        <v>1</v>
      </c>
      <c r="AG46" s="13">
        <f>VLOOKUP($B46,'[1]сбор с площадок'!$A:$AF,2+AG$1,FALSE)</f>
        <v>0</v>
      </c>
      <c r="AH46" s="13">
        <f>VLOOKUP($B46,'[1]сбор с площадок'!$A:$AF,2+AH$1,FALSE)</f>
        <v>0</v>
      </c>
      <c r="AI46" s="9">
        <f t="shared" si="5"/>
        <v>6</v>
      </c>
      <c r="AJ46" s="14">
        <f t="shared" si="6"/>
        <v>9</v>
      </c>
      <c r="AK46" s="15">
        <f t="shared" si="7"/>
        <v>124</v>
      </c>
    </row>
    <row r="47" spans="1:37" ht="16.5" x14ac:dyDescent="0.25">
      <c r="A47" s="6">
        <v>45</v>
      </c>
      <c r="B47" s="12" t="s">
        <v>50</v>
      </c>
      <c r="C47" s="12" t="str">
        <f>VLOOKUP(B47,[1]Запад!B:E,2,FALSE)</f>
        <v>Н.Новгород</v>
      </c>
      <c r="D47" s="13">
        <f>VLOOKUP($B47,'[1]сбор с площадок'!$A:$AF,1+D$1,FALSE)</f>
        <v>0</v>
      </c>
      <c r="E47" s="13">
        <f>VLOOKUP($B47,'[1]сбор с площадок'!$A:$AF,1+E$1,FALSE)</f>
        <v>0</v>
      </c>
      <c r="F47" s="13">
        <f>VLOOKUP($B47,'[1]сбор с площадок'!$A:$AF,1+F$1,FALSE)</f>
        <v>0</v>
      </c>
      <c r="G47" s="13">
        <f>VLOOKUP($B47,'[1]сбор с площадок'!$A:$AF,1+G$1,FALSE)</f>
        <v>0</v>
      </c>
      <c r="H47" s="13">
        <f>VLOOKUP($B47,'[1]сбор с площадок'!$A:$AF,1+H$1,FALSE)</f>
        <v>0</v>
      </c>
      <c r="I47" s="13">
        <f>VLOOKUP($B47,'[1]сбор с площадок'!$A:$AF,1+I$1,FALSE)</f>
        <v>0</v>
      </c>
      <c r="J47" s="13">
        <f>VLOOKUP($B47,'[1]сбор с площадок'!$A:$AF,1+J$1,FALSE)</f>
        <v>0</v>
      </c>
      <c r="K47" s="13">
        <f>VLOOKUP($B47,'[1]сбор с площадок'!$A:$AF,1+K$1,FALSE)</f>
        <v>0</v>
      </c>
      <c r="L47" s="13">
        <f>VLOOKUP($B47,'[1]сбор с площадок'!$A:$AF,1+L$1,FALSE)</f>
        <v>0</v>
      </c>
      <c r="M47" s="13">
        <f>VLOOKUP($B47,'[1]сбор с площадок'!$A:$AF,1+M$1,FALSE)</f>
        <v>1</v>
      </c>
      <c r="N47" s="13">
        <f>VLOOKUP($B47,'[1]сбор с площадок'!$A:$AF,1+N$1,FALSE)</f>
        <v>1</v>
      </c>
      <c r="O47" s="13">
        <f>VLOOKUP($B47,'[1]сбор с площадок'!$A:$AF,1+O$1,FALSE)</f>
        <v>0</v>
      </c>
      <c r="P47" s="13">
        <f>VLOOKUP($B47,'[1]сбор с площадок'!$A:$AF,1+P$1,FALSE)</f>
        <v>0</v>
      </c>
      <c r="Q47" s="13">
        <f>VLOOKUP($B47,'[1]сбор с площадок'!$A:$AF,1+Q$1,FALSE)</f>
        <v>0</v>
      </c>
      <c r="R47" s="13">
        <f>VLOOKUP($B47,'[1]сбор с площадок'!$A:$AF,1+R$1,FALSE)</f>
        <v>0</v>
      </c>
      <c r="S47" s="9">
        <f t="shared" si="4"/>
        <v>2</v>
      </c>
      <c r="T47" s="13">
        <f>VLOOKUP($B47,'[1]сбор с площадок'!$A:$AF,2+T$1,FALSE)</f>
        <v>1</v>
      </c>
      <c r="U47" s="13">
        <f>VLOOKUP($B47,'[1]сбор с площадок'!$A:$AF,2+U$1,FALSE)</f>
        <v>1</v>
      </c>
      <c r="V47" s="13">
        <f>VLOOKUP($B47,'[1]сбор с площадок'!$A:$AF,2+V$1,FALSE)</f>
        <v>1</v>
      </c>
      <c r="W47" s="13">
        <f>VLOOKUP($B47,'[1]сбор с площадок'!$A:$AF,2+W$1,FALSE)</f>
        <v>0</v>
      </c>
      <c r="X47" s="13">
        <f>VLOOKUP($B47,'[1]сбор с площадок'!$A:$AF,2+X$1,FALSE)</f>
        <v>1</v>
      </c>
      <c r="Y47" s="13">
        <f>VLOOKUP($B47,'[1]сбор с площадок'!$A:$AF,2+Y$1,FALSE)</f>
        <v>0</v>
      </c>
      <c r="Z47" s="13">
        <f>VLOOKUP($B47,'[1]сбор с площадок'!$A:$AF,2+Z$1,FALSE)</f>
        <v>0</v>
      </c>
      <c r="AA47" s="13">
        <f>VLOOKUP($B47,'[1]сбор с площадок'!$A:$AF,2+AA$1,FALSE)</f>
        <v>0</v>
      </c>
      <c r="AB47" s="13">
        <f>VLOOKUP($B47,'[1]сбор с площадок'!$A:$AF,2+AB$1,FALSE)</f>
        <v>1</v>
      </c>
      <c r="AC47" s="13">
        <f>VLOOKUP($B47,'[1]сбор с площадок'!$A:$AF,2+AC$1,FALSE)</f>
        <v>0</v>
      </c>
      <c r="AD47" s="13">
        <f>VLOOKUP($B47,'[1]сбор с площадок'!$A:$AF,2+AD$1,FALSE)</f>
        <v>1</v>
      </c>
      <c r="AE47" s="13">
        <f>VLOOKUP($B47,'[1]сбор с площадок'!$A:$AF,2+AE$1,FALSE)</f>
        <v>0</v>
      </c>
      <c r="AF47" s="13">
        <f>VLOOKUP($B47,'[1]сбор с площадок'!$A:$AF,2+AF$1,FALSE)</f>
        <v>1</v>
      </c>
      <c r="AG47" s="13">
        <f>VLOOKUP($B47,'[1]сбор с площадок'!$A:$AF,2+AG$1,FALSE)</f>
        <v>0</v>
      </c>
      <c r="AH47" s="13">
        <f>VLOOKUP($B47,'[1]сбор с площадок'!$A:$AF,2+AH$1,FALSE)</f>
        <v>0</v>
      </c>
      <c r="AI47" s="9">
        <f t="shared" si="5"/>
        <v>7</v>
      </c>
      <c r="AJ47" s="14">
        <f t="shared" si="6"/>
        <v>9</v>
      </c>
      <c r="AK47" s="15">
        <f t="shared" si="7"/>
        <v>119</v>
      </c>
    </row>
    <row r="48" spans="1:37" ht="16.5" x14ac:dyDescent="0.25">
      <c r="A48" s="6">
        <v>44</v>
      </c>
      <c r="B48" s="12" t="s">
        <v>49</v>
      </c>
      <c r="C48" s="12" t="str">
        <f>VLOOKUP(B48,[1]Запад!B:E,2,FALSE)</f>
        <v>Н.Новгород</v>
      </c>
      <c r="D48" s="13">
        <f>VLOOKUP($B48,'[1]сбор с площадок'!$A:$AF,1+D$1,FALSE)</f>
        <v>0</v>
      </c>
      <c r="E48" s="13">
        <f>VLOOKUP($B48,'[1]сбор с площадок'!$A:$AF,1+E$1,FALSE)</f>
        <v>0</v>
      </c>
      <c r="F48" s="13">
        <f>VLOOKUP($B48,'[1]сбор с площадок'!$A:$AF,1+F$1,FALSE)</f>
        <v>0</v>
      </c>
      <c r="G48" s="13">
        <f>VLOOKUP($B48,'[1]сбор с площадок'!$A:$AF,1+G$1,FALSE)</f>
        <v>1</v>
      </c>
      <c r="H48" s="13">
        <f>VLOOKUP($B48,'[1]сбор с площадок'!$A:$AF,1+H$1,FALSE)</f>
        <v>1</v>
      </c>
      <c r="I48" s="13">
        <f>VLOOKUP($B48,'[1]сбор с площадок'!$A:$AF,1+I$1,FALSE)</f>
        <v>0</v>
      </c>
      <c r="J48" s="13">
        <f>VLOOKUP($B48,'[1]сбор с площадок'!$A:$AF,1+J$1,FALSE)</f>
        <v>0</v>
      </c>
      <c r="K48" s="13">
        <f>VLOOKUP($B48,'[1]сбор с площадок'!$A:$AF,1+K$1,FALSE)</f>
        <v>0</v>
      </c>
      <c r="L48" s="13">
        <f>VLOOKUP($B48,'[1]сбор с площадок'!$A:$AF,1+L$1,FALSE)</f>
        <v>0</v>
      </c>
      <c r="M48" s="13">
        <f>VLOOKUP($B48,'[1]сбор с площадок'!$A:$AF,1+M$1,FALSE)</f>
        <v>0</v>
      </c>
      <c r="N48" s="13">
        <f>VLOOKUP($B48,'[1]сбор с площадок'!$A:$AF,1+N$1,FALSE)</f>
        <v>1</v>
      </c>
      <c r="O48" s="13">
        <f>VLOOKUP($B48,'[1]сбор с площадок'!$A:$AF,1+O$1,FALSE)</f>
        <v>0</v>
      </c>
      <c r="P48" s="13">
        <f>VLOOKUP($B48,'[1]сбор с площадок'!$A:$AF,1+P$1,FALSE)</f>
        <v>0</v>
      </c>
      <c r="Q48" s="13">
        <f>VLOOKUP($B48,'[1]сбор с площадок'!$A:$AF,1+Q$1,FALSE)</f>
        <v>0</v>
      </c>
      <c r="R48" s="13">
        <f>VLOOKUP($B48,'[1]сбор с площадок'!$A:$AF,1+R$1,FALSE)</f>
        <v>0</v>
      </c>
      <c r="S48" s="9">
        <f t="shared" si="4"/>
        <v>3</v>
      </c>
      <c r="T48" s="13">
        <f>VLOOKUP($B48,'[1]сбор с площадок'!$A:$AF,2+T$1,FALSE)</f>
        <v>0</v>
      </c>
      <c r="U48" s="13">
        <f>VLOOKUP($B48,'[1]сбор с площадок'!$A:$AF,2+U$1,FALSE)</f>
        <v>1</v>
      </c>
      <c r="V48" s="13">
        <f>VLOOKUP($B48,'[1]сбор с площадок'!$A:$AF,2+V$1,FALSE)</f>
        <v>1</v>
      </c>
      <c r="W48" s="13">
        <f>VLOOKUP($B48,'[1]сбор с площадок'!$A:$AF,2+W$1,FALSE)</f>
        <v>0</v>
      </c>
      <c r="X48" s="13">
        <f>VLOOKUP($B48,'[1]сбор с площадок'!$A:$AF,2+X$1,FALSE)</f>
        <v>1</v>
      </c>
      <c r="Y48" s="13">
        <f>VLOOKUP($B48,'[1]сбор с площадок'!$A:$AF,2+Y$1,FALSE)</f>
        <v>0</v>
      </c>
      <c r="Z48" s="13">
        <f>VLOOKUP($B48,'[1]сбор с площадок'!$A:$AF,2+Z$1,FALSE)</f>
        <v>1</v>
      </c>
      <c r="AA48" s="13">
        <f>VLOOKUP($B48,'[1]сбор с площадок'!$A:$AF,2+AA$1,FALSE)</f>
        <v>0</v>
      </c>
      <c r="AB48" s="13">
        <f>VLOOKUP($B48,'[1]сбор с площадок'!$A:$AF,2+AB$1,FALSE)</f>
        <v>0</v>
      </c>
      <c r="AC48" s="13">
        <f>VLOOKUP($B48,'[1]сбор с площадок'!$A:$AF,2+AC$1,FALSE)</f>
        <v>0</v>
      </c>
      <c r="AD48" s="13">
        <f>VLOOKUP($B48,'[1]сбор с площадок'!$A:$AF,2+AD$1,FALSE)</f>
        <v>1</v>
      </c>
      <c r="AE48" s="13">
        <f>VLOOKUP($B48,'[1]сбор с площадок'!$A:$AF,2+AE$1,FALSE)</f>
        <v>1</v>
      </c>
      <c r="AF48" s="13">
        <f>VLOOKUP($B48,'[1]сбор с площадок'!$A:$AF,2+AF$1,FALSE)</f>
        <v>0</v>
      </c>
      <c r="AG48" s="13">
        <f>VLOOKUP($B48,'[1]сбор с площадок'!$A:$AF,2+AG$1,FALSE)</f>
        <v>0</v>
      </c>
      <c r="AH48" s="13">
        <f>VLOOKUP($B48,'[1]сбор с площадок'!$A:$AF,2+AH$1,FALSE)</f>
        <v>0</v>
      </c>
      <c r="AI48" s="9">
        <f t="shared" si="5"/>
        <v>6</v>
      </c>
      <c r="AJ48" s="14">
        <f t="shared" si="6"/>
        <v>9</v>
      </c>
      <c r="AK48" s="15">
        <f t="shared" si="7"/>
        <v>114</v>
      </c>
    </row>
    <row r="49" spans="1:37" ht="16.5" x14ac:dyDescent="0.25">
      <c r="A49" s="6">
        <v>48</v>
      </c>
      <c r="B49" s="12" t="s">
        <v>53</v>
      </c>
      <c r="C49" s="12" t="str">
        <f>VLOOKUP(B49,[1]Запад!B:E,2,FALSE)</f>
        <v>Н.Новгород</v>
      </c>
      <c r="D49" s="13">
        <f>VLOOKUP($B49,'[1]сбор с площадок'!$A:$AF,1+D$1,FALSE)</f>
        <v>0</v>
      </c>
      <c r="E49" s="13">
        <f>VLOOKUP($B49,'[1]сбор с площадок'!$A:$AF,1+E$1,FALSE)</f>
        <v>0</v>
      </c>
      <c r="F49" s="13">
        <f>VLOOKUP($B49,'[1]сбор с площадок'!$A:$AF,1+F$1,FALSE)</f>
        <v>0</v>
      </c>
      <c r="G49" s="13">
        <f>VLOOKUP($B49,'[1]сбор с площадок'!$A:$AF,1+G$1,FALSE)</f>
        <v>0</v>
      </c>
      <c r="H49" s="13">
        <f>VLOOKUP($B49,'[1]сбор с площадок'!$A:$AF,1+H$1,FALSE)</f>
        <v>1</v>
      </c>
      <c r="I49" s="13">
        <f>VLOOKUP($B49,'[1]сбор с площадок'!$A:$AF,1+I$1,FALSE)</f>
        <v>0</v>
      </c>
      <c r="J49" s="13">
        <f>VLOOKUP($B49,'[1]сбор с площадок'!$A:$AF,1+J$1,FALSE)</f>
        <v>0</v>
      </c>
      <c r="K49" s="13">
        <f>VLOOKUP($B49,'[1]сбор с площадок'!$A:$AF,1+K$1,FALSE)</f>
        <v>0</v>
      </c>
      <c r="L49" s="13">
        <f>VLOOKUP($B49,'[1]сбор с площадок'!$A:$AF,1+L$1,FALSE)</f>
        <v>0</v>
      </c>
      <c r="M49" s="13">
        <f>VLOOKUP($B49,'[1]сбор с площадок'!$A:$AF,1+M$1,FALSE)</f>
        <v>0</v>
      </c>
      <c r="N49" s="13">
        <f>VLOOKUP($B49,'[1]сбор с площадок'!$A:$AF,1+N$1,FALSE)</f>
        <v>1</v>
      </c>
      <c r="O49" s="13">
        <f>VLOOKUP($B49,'[1]сбор с площадок'!$A:$AF,1+O$1,FALSE)</f>
        <v>0</v>
      </c>
      <c r="P49" s="13">
        <f>VLOOKUP($B49,'[1]сбор с площадок'!$A:$AF,1+P$1,FALSE)</f>
        <v>0</v>
      </c>
      <c r="Q49" s="13">
        <f>VLOOKUP($B49,'[1]сбор с площадок'!$A:$AF,1+Q$1,FALSE)</f>
        <v>0</v>
      </c>
      <c r="R49" s="13">
        <f>VLOOKUP($B49,'[1]сбор с площадок'!$A:$AF,1+R$1,FALSE)</f>
        <v>0</v>
      </c>
      <c r="S49" s="9">
        <f t="shared" si="4"/>
        <v>2</v>
      </c>
      <c r="T49" s="13">
        <f>VLOOKUP($B49,'[1]сбор с площадок'!$A:$AF,2+T$1,FALSE)</f>
        <v>1</v>
      </c>
      <c r="U49" s="13">
        <f>VLOOKUP($B49,'[1]сбор с площадок'!$A:$AF,2+U$1,FALSE)</f>
        <v>0</v>
      </c>
      <c r="V49" s="13">
        <f>VLOOKUP($B49,'[1]сбор с площадок'!$A:$AF,2+V$1,FALSE)</f>
        <v>1</v>
      </c>
      <c r="W49" s="13">
        <f>VLOOKUP($B49,'[1]сбор с площадок'!$A:$AF,2+W$1,FALSE)</f>
        <v>0</v>
      </c>
      <c r="X49" s="13">
        <f>VLOOKUP($B49,'[1]сбор с площадок'!$A:$AF,2+X$1,FALSE)</f>
        <v>1</v>
      </c>
      <c r="Y49" s="13">
        <f>VLOOKUP($B49,'[1]сбор с площадок'!$A:$AF,2+Y$1,FALSE)</f>
        <v>0</v>
      </c>
      <c r="Z49" s="13">
        <f>VLOOKUP($B49,'[1]сбор с площадок'!$A:$AF,2+Z$1,FALSE)</f>
        <v>0</v>
      </c>
      <c r="AA49" s="13">
        <f>VLOOKUP($B49,'[1]сбор с площадок'!$A:$AF,2+AA$1,FALSE)</f>
        <v>0</v>
      </c>
      <c r="AB49" s="13">
        <f>VLOOKUP($B49,'[1]сбор с площадок'!$A:$AF,2+AB$1,FALSE)</f>
        <v>0</v>
      </c>
      <c r="AC49" s="13">
        <f>VLOOKUP($B49,'[1]сбор с площадок'!$A:$AF,2+AC$1,FALSE)</f>
        <v>1</v>
      </c>
      <c r="AD49" s="13">
        <f>VLOOKUP($B49,'[1]сбор с площадок'!$A:$AF,2+AD$1,FALSE)</f>
        <v>1</v>
      </c>
      <c r="AE49" s="13">
        <f>VLOOKUP($B49,'[1]сбор с площадок'!$A:$AF,2+AE$1,FALSE)</f>
        <v>0</v>
      </c>
      <c r="AF49" s="13">
        <f>VLOOKUP($B49,'[1]сбор с площадок'!$A:$AF,2+AF$1,FALSE)</f>
        <v>1</v>
      </c>
      <c r="AG49" s="13">
        <f>VLOOKUP($B49,'[1]сбор с площадок'!$A:$AF,2+AG$1,FALSE)</f>
        <v>0</v>
      </c>
      <c r="AH49" s="13">
        <f>VLOOKUP($B49,'[1]сбор с площадок'!$A:$AF,2+AH$1,FALSE)</f>
        <v>0</v>
      </c>
      <c r="AI49" s="9">
        <f t="shared" si="5"/>
        <v>6</v>
      </c>
      <c r="AJ49" s="14">
        <f t="shared" si="6"/>
        <v>8</v>
      </c>
      <c r="AK49" s="15">
        <f t="shared" si="7"/>
        <v>109</v>
      </c>
    </row>
    <row r="50" spans="1:37" ht="16.5" x14ac:dyDescent="0.25">
      <c r="A50" s="6">
        <v>49</v>
      </c>
      <c r="B50" s="12" t="s">
        <v>54</v>
      </c>
      <c r="C50" s="12" t="str">
        <f>VLOOKUP(B50,[1]Запад!B:E,2,FALSE)</f>
        <v>Москва</v>
      </c>
      <c r="D50" s="13">
        <f>VLOOKUP($B50,'[1]сбор с площадок'!$A:$AF,1+D$1,FALSE)</f>
        <v>0</v>
      </c>
      <c r="E50" s="13">
        <f>VLOOKUP($B50,'[1]сбор с площадок'!$A:$AF,1+E$1,FALSE)</f>
        <v>1</v>
      </c>
      <c r="F50" s="13">
        <f>VLOOKUP($B50,'[1]сбор с площадок'!$A:$AF,1+F$1,FALSE)</f>
        <v>0</v>
      </c>
      <c r="G50" s="13">
        <f>VLOOKUP($B50,'[1]сбор с площадок'!$A:$AF,1+G$1,FALSE)</f>
        <v>0</v>
      </c>
      <c r="H50" s="13">
        <f>VLOOKUP($B50,'[1]сбор с площадок'!$A:$AF,1+H$1,FALSE)</f>
        <v>0</v>
      </c>
      <c r="I50" s="13">
        <f>VLOOKUP($B50,'[1]сбор с площадок'!$A:$AF,1+I$1,FALSE)</f>
        <v>0</v>
      </c>
      <c r="J50" s="13">
        <f>VLOOKUP($B50,'[1]сбор с площадок'!$A:$AF,1+J$1,FALSE)</f>
        <v>0</v>
      </c>
      <c r="K50" s="13">
        <f>VLOOKUP($B50,'[1]сбор с площадок'!$A:$AF,1+K$1,FALSE)</f>
        <v>0</v>
      </c>
      <c r="L50" s="13">
        <f>VLOOKUP($B50,'[1]сбор с площадок'!$A:$AF,1+L$1,FALSE)</f>
        <v>0</v>
      </c>
      <c r="M50" s="13">
        <f>VLOOKUP($B50,'[1]сбор с площадок'!$A:$AF,1+M$1,FALSE)</f>
        <v>0</v>
      </c>
      <c r="N50" s="13">
        <f>VLOOKUP($B50,'[1]сбор с площадок'!$A:$AF,1+N$1,FALSE)</f>
        <v>0</v>
      </c>
      <c r="O50" s="13">
        <f>VLOOKUP($B50,'[1]сбор с площадок'!$A:$AF,1+O$1,FALSE)</f>
        <v>0</v>
      </c>
      <c r="P50" s="13">
        <f>VLOOKUP($B50,'[1]сбор с площадок'!$A:$AF,1+P$1,FALSE)</f>
        <v>0</v>
      </c>
      <c r="Q50" s="13">
        <f>VLOOKUP($B50,'[1]сбор с площадок'!$A:$AF,1+Q$1,FALSE)</f>
        <v>0</v>
      </c>
      <c r="R50" s="13">
        <f>VLOOKUP($B50,'[1]сбор с площадок'!$A:$AF,1+R$1,FALSE)</f>
        <v>0</v>
      </c>
      <c r="S50" s="9">
        <f t="shared" si="4"/>
        <v>1</v>
      </c>
      <c r="T50" s="13">
        <f>VLOOKUP($B50,'[1]сбор с площадок'!$A:$AF,2+T$1,FALSE)</f>
        <v>0</v>
      </c>
      <c r="U50" s="13">
        <f>VLOOKUP($B50,'[1]сбор с площадок'!$A:$AF,2+U$1,FALSE)</f>
        <v>0</v>
      </c>
      <c r="V50" s="13">
        <f>VLOOKUP($B50,'[1]сбор с площадок'!$A:$AF,2+V$1,FALSE)</f>
        <v>1</v>
      </c>
      <c r="W50" s="13">
        <f>VLOOKUP($B50,'[1]сбор с площадок'!$A:$AF,2+W$1,FALSE)</f>
        <v>0</v>
      </c>
      <c r="X50" s="13">
        <f>VLOOKUP($B50,'[1]сбор с площадок'!$A:$AF,2+X$1,FALSE)</f>
        <v>1</v>
      </c>
      <c r="Y50" s="13">
        <f>VLOOKUP($B50,'[1]сбор с площадок'!$A:$AF,2+Y$1,FALSE)</f>
        <v>0</v>
      </c>
      <c r="Z50" s="13">
        <f>VLOOKUP($B50,'[1]сбор с площадок'!$A:$AF,2+Z$1,FALSE)</f>
        <v>0</v>
      </c>
      <c r="AA50" s="13">
        <f>VLOOKUP($B50,'[1]сбор с площадок'!$A:$AF,2+AA$1,FALSE)</f>
        <v>0</v>
      </c>
      <c r="AB50" s="13">
        <f>VLOOKUP($B50,'[1]сбор с площадок'!$A:$AF,2+AB$1,FALSE)</f>
        <v>0</v>
      </c>
      <c r="AC50" s="13">
        <f>VLOOKUP($B50,'[1]сбор с площадок'!$A:$AF,2+AC$1,FALSE)</f>
        <v>0</v>
      </c>
      <c r="AD50" s="13">
        <f>VLOOKUP($B50,'[1]сбор с площадок'!$A:$AF,2+AD$1,FALSE)</f>
        <v>1</v>
      </c>
      <c r="AE50" s="13">
        <f>VLOOKUP($B50,'[1]сбор с площадок'!$A:$AF,2+AE$1,FALSE)</f>
        <v>1</v>
      </c>
      <c r="AF50" s="13">
        <f>VLOOKUP($B50,'[1]сбор с площадок'!$A:$AF,2+AF$1,FALSE)</f>
        <v>1</v>
      </c>
      <c r="AG50" s="13">
        <f>VLOOKUP($B50,'[1]сбор с площадок'!$A:$AF,2+AG$1,FALSE)</f>
        <v>0</v>
      </c>
      <c r="AH50" s="13">
        <f>VLOOKUP($B50,'[1]сбор с площадок'!$A:$AF,2+AH$1,FALSE)</f>
        <v>1</v>
      </c>
      <c r="AI50" s="9">
        <f t="shared" si="5"/>
        <v>6</v>
      </c>
      <c r="AJ50" s="14">
        <f t="shared" si="6"/>
        <v>7</v>
      </c>
      <c r="AK50" s="15">
        <f t="shared" si="7"/>
        <v>91</v>
      </c>
    </row>
    <row r="51" spans="1:37" ht="16.5" x14ac:dyDescent="0.25">
      <c r="A51" s="6">
        <v>50</v>
      </c>
      <c r="B51" s="12" t="s">
        <v>55</v>
      </c>
      <c r="C51" s="12" t="str">
        <f>VLOOKUP(B51,[1]Запад!B:E,2,FALSE)</f>
        <v>Москва</v>
      </c>
      <c r="D51" s="13">
        <f>VLOOKUP($B51,'[1]сбор с площадок'!$A:$AF,1+D$1,FALSE)</f>
        <v>0</v>
      </c>
      <c r="E51" s="13">
        <f>VLOOKUP($B51,'[1]сбор с площадок'!$A:$AF,1+E$1,FALSE)</f>
        <v>0</v>
      </c>
      <c r="F51" s="13">
        <f>VLOOKUP($B51,'[1]сбор с площадок'!$A:$AF,1+F$1,FALSE)</f>
        <v>0</v>
      </c>
      <c r="G51" s="13">
        <f>VLOOKUP($B51,'[1]сбор с площадок'!$A:$AF,1+G$1,FALSE)</f>
        <v>0</v>
      </c>
      <c r="H51" s="13">
        <f>VLOOKUP($B51,'[1]сбор с площадок'!$A:$AF,1+H$1,FALSE)</f>
        <v>1</v>
      </c>
      <c r="I51" s="13">
        <f>VLOOKUP($B51,'[1]сбор с площадок'!$A:$AF,1+I$1,FALSE)</f>
        <v>0</v>
      </c>
      <c r="J51" s="13">
        <f>VLOOKUP($B51,'[1]сбор с площадок'!$A:$AF,1+J$1,FALSE)</f>
        <v>1</v>
      </c>
      <c r="K51" s="13">
        <f>VLOOKUP($B51,'[1]сбор с площадок'!$A:$AF,1+K$1,FALSE)</f>
        <v>0</v>
      </c>
      <c r="L51" s="13">
        <f>VLOOKUP($B51,'[1]сбор с площадок'!$A:$AF,1+L$1,FALSE)</f>
        <v>0</v>
      </c>
      <c r="M51" s="13">
        <f>VLOOKUP($B51,'[1]сбор с площадок'!$A:$AF,1+M$1,FALSE)</f>
        <v>0</v>
      </c>
      <c r="N51" s="13">
        <f>VLOOKUP($B51,'[1]сбор с площадок'!$A:$AF,1+N$1,FALSE)</f>
        <v>0</v>
      </c>
      <c r="O51" s="13">
        <f>VLOOKUP($B51,'[1]сбор с площадок'!$A:$AF,1+O$1,FALSE)</f>
        <v>0</v>
      </c>
      <c r="P51" s="13">
        <f>VLOOKUP($B51,'[1]сбор с площадок'!$A:$AF,1+P$1,FALSE)</f>
        <v>0</v>
      </c>
      <c r="Q51" s="13">
        <f>VLOOKUP($B51,'[1]сбор с площадок'!$A:$AF,1+Q$1,FALSE)</f>
        <v>0</v>
      </c>
      <c r="R51" s="13">
        <f>VLOOKUP($B51,'[1]сбор с площадок'!$A:$AF,1+R$1,FALSE)</f>
        <v>0</v>
      </c>
      <c r="S51" s="9">
        <f t="shared" si="4"/>
        <v>2</v>
      </c>
      <c r="T51" s="13">
        <f>VLOOKUP($B51,'[1]сбор с площадок'!$A:$AF,2+T$1,FALSE)</f>
        <v>0</v>
      </c>
      <c r="U51" s="13">
        <f>VLOOKUP($B51,'[1]сбор с площадок'!$A:$AF,2+U$1,FALSE)</f>
        <v>1</v>
      </c>
      <c r="V51" s="13">
        <f>VLOOKUP($B51,'[1]сбор с площадок'!$A:$AF,2+V$1,FALSE)</f>
        <v>1</v>
      </c>
      <c r="W51" s="13">
        <f>VLOOKUP($B51,'[1]сбор с площадок'!$A:$AF,2+W$1,FALSE)</f>
        <v>0</v>
      </c>
      <c r="X51" s="13">
        <f>VLOOKUP($B51,'[1]сбор с площадок'!$A:$AF,2+X$1,FALSE)</f>
        <v>1</v>
      </c>
      <c r="Y51" s="13">
        <f>VLOOKUP($B51,'[1]сбор с площадок'!$A:$AF,2+Y$1,FALSE)</f>
        <v>0</v>
      </c>
      <c r="Z51" s="13">
        <f>VLOOKUP($B51,'[1]сбор с площадок'!$A:$AF,2+Z$1,FALSE)</f>
        <v>0</v>
      </c>
      <c r="AA51" s="13">
        <f>VLOOKUP($B51,'[1]сбор с площадок'!$A:$AF,2+AA$1,FALSE)</f>
        <v>0</v>
      </c>
      <c r="AB51" s="13">
        <f>VLOOKUP($B51,'[1]сбор с площадок'!$A:$AF,2+AB$1,FALSE)</f>
        <v>0</v>
      </c>
      <c r="AC51" s="13">
        <f>VLOOKUP($B51,'[1]сбор с площадок'!$A:$AF,2+AC$1,FALSE)</f>
        <v>0</v>
      </c>
      <c r="AD51" s="13">
        <f>VLOOKUP($B51,'[1]сбор с площадок'!$A:$AF,2+AD$1,FALSE)</f>
        <v>0</v>
      </c>
      <c r="AE51" s="13">
        <f>VLOOKUP($B51,'[1]сбор с площадок'!$A:$AF,2+AE$1,FALSE)</f>
        <v>1</v>
      </c>
      <c r="AF51" s="13">
        <f>VLOOKUP($B51,'[1]сбор с площадок'!$A:$AF,2+AF$1,FALSE)</f>
        <v>0</v>
      </c>
      <c r="AG51" s="13">
        <f>VLOOKUP($B51,'[1]сбор с площадок'!$A:$AF,2+AG$1,FALSE)</f>
        <v>0</v>
      </c>
      <c r="AH51" s="13">
        <f>VLOOKUP($B51,'[1]сбор с площадок'!$A:$AF,2+AH$1,FALSE)</f>
        <v>0</v>
      </c>
      <c r="AI51" s="9">
        <f t="shared" si="5"/>
        <v>4</v>
      </c>
      <c r="AJ51" s="14">
        <f t="shared" si="6"/>
        <v>6</v>
      </c>
      <c r="AK51" s="15">
        <f t="shared" si="7"/>
        <v>82</v>
      </c>
    </row>
    <row r="52" spans="1:37" ht="18" x14ac:dyDescent="0.25">
      <c r="A52" s="16">
        <v>51</v>
      </c>
      <c r="B52" s="17"/>
      <c r="C52" s="17"/>
      <c r="D52" s="18">
        <f t="shared" ref="D52:R52" si="8">$A$52-SUM(D2:D51)</f>
        <v>31</v>
      </c>
      <c r="E52" s="18">
        <f t="shared" si="8"/>
        <v>18</v>
      </c>
      <c r="F52" s="18">
        <f t="shared" si="8"/>
        <v>22</v>
      </c>
      <c r="G52" s="18">
        <f t="shared" si="8"/>
        <v>22</v>
      </c>
      <c r="H52" s="18">
        <f t="shared" si="8"/>
        <v>13</v>
      </c>
      <c r="I52" s="18">
        <f t="shared" si="8"/>
        <v>43</v>
      </c>
      <c r="J52" s="18">
        <f t="shared" si="8"/>
        <v>37</v>
      </c>
      <c r="K52" s="18">
        <f t="shared" si="8"/>
        <v>27</v>
      </c>
      <c r="L52" s="18">
        <f t="shared" si="8"/>
        <v>40</v>
      </c>
      <c r="M52" s="18">
        <f t="shared" si="8"/>
        <v>35</v>
      </c>
      <c r="N52" s="18">
        <f t="shared" si="8"/>
        <v>14</v>
      </c>
      <c r="O52" s="18">
        <f t="shared" si="8"/>
        <v>26</v>
      </c>
      <c r="P52" s="18">
        <f t="shared" si="8"/>
        <v>14</v>
      </c>
      <c r="Q52" s="18">
        <f t="shared" si="8"/>
        <v>49</v>
      </c>
      <c r="R52" s="18">
        <f t="shared" si="8"/>
        <v>42</v>
      </c>
      <c r="S52" s="19"/>
      <c r="T52" s="18">
        <f t="shared" ref="T52:AH52" si="9">$A$52-SUM(T2:T51)</f>
        <v>12</v>
      </c>
      <c r="U52" s="18">
        <f t="shared" si="9"/>
        <v>9</v>
      </c>
      <c r="V52" s="18">
        <f t="shared" si="9"/>
        <v>5</v>
      </c>
      <c r="W52" s="18">
        <f t="shared" si="9"/>
        <v>24</v>
      </c>
      <c r="X52" s="18">
        <f t="shared" si="9"/>
        <v>1</v>
      </c>
      <c r="Y52" s="18">
        <f t="shared" si="9"/>
        <v>37</v>
      </c>
      <c r="Z52" s="18">
        <f t="shared" si="9"/>
        <v>24</v>
      </c>
      <c r="AA52" s="18">
        <f t="shared" si="9"/>
        <v>35</v>
      </c>
      <c r="AB52" s="18">
        <f t="shared" si="9"/>
        <v>19</v>
      </c>
      <c r="AC52" s="18">
        <f t="shared" si="9"/>
        <v>40</v>
      </c>
      <c r="AD52" s="18">
        <f t="shared" si="9"/>
        <v>9</v>
      </c>
      <c r="AE52" s="18">
        <f t="shared" si="9"/>
        <v>17</v>
      </c>
      <c r="AF52" s="18">
        <f t="shared" si="9"/>
        <v>15</v>
      </c>
      <c r="AG52" s="18">
        <f t="shared" si="9"/>
        <v>45</v>
      </c>
      <c r="AH52" s="18">
        <f t="shared" si="9"/>
        <v>26</v>
      </c>
      <c r="AI52" s="19"/>
      <c r="AJ52" s="15"/>
      <c r="AK52" s="15"/>
    </row>
  </sheetData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Житков Илья</dc:creator>
  <cp:lastModifiedBy>Аревик</cp:lastModifiedBy>
  <cp:lastPrinted>2018-10-22T14:57:01Z</cp:lastPrinted>
  <dcterms:created xsi:type="dcterms:W3CDTF">2018-10-22T14:55:17Z</dcterms:created>
  <dcterms:modified xsi:type="dcterms:W3CDTF">2018-10-22T15:01:07Z</dcterms:modified>
</cp:coreProperties>
</file>